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defaultThemeVersion="124226"/>
  <mc:AlternateContent xmlns:mc="http://schemas.openxmlformats.org/markup-compatibility/2006">
    <mc:Choice Requires="x15">
      <x15ac:absPath xmlns:x15ac="http://schemas.microsoft.com/office/spreadsheetml/2010/11/ac" url="C:\Users\LENCOEM\Desktop\"/>
    </mc:Choice>
  </mc:AlternateContent>
  <xr:revisionPtr revIDLastSave="0" documentId="13_ncr:1_{3187EAB3-25B6-4A40-889D-0BB827D3E669}" xr6:coauthVersionLast="47" xr6:coauthVersionMax="47" xr10:uidLastSave="{00000000-0000-0000-0000-000000000000}"/>
  <bookViews>
    <workbookView xWindow="-108" yWindow="-108" windowWidth="23256" windowHeight="12456" activeTab="2" xr2:uid="{00000000-000D-0000-FFFF-FFFF00000000}"/>
  </bookViews>
  <sheets>
    <sheet name="Water" sheetId="14" r:id="rId1"/>
    <sheet name="Other" sheetId="7" r:id="rId2"/>
    <sheet name="PR" sheetId="12"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0" i="12" l="1"/>
  <c r="E124" i="7"/>
  <c r="E47" i="14" l="1"/>
  <c r="E46" i="14"/>
  <c r="E45" i="14"/>
  <c r="E38" i="14"/>
  <c r="E37" i="14"/>
  <c r="E36" i="14"/>
  <c r="E31" i="14"/>
  <c r="E30" i="14"/>
  <c r="E29" i="14"/>
  <c r="E27" i="14"/>
  <c r="E26" i="14"/>
  <c r="E25" i="14"/>
  <c r="E23" i="14"/>
  <c r="E22" i="14"/>
  <c r="E21" i="14"/>
  <c r="E19" i="14"/>
  <c r="E18" i="14"/>
  <c r="E17" i="14"/>
  <c r="E16" i="14"/>
  <c r="E15" i="14"/>
  <c r="E306" i="7" l="1"/>
  <c r="E305" i="7"/>
  <c r="E303" i="7"/>
  <c r="E302" i="7"/>
  <c r="E301" i="7"/>
  <c r="E299" i="7"/>
  <c r="E298" i="7"/>
  <c r="E297" i="7"/>
  <c r="E296" i="7"/>
  <c r="E294" i="7"/>
  <c r="E293" i="7"/>
  <c r="E291" i="7"/>
  <c r="E290" i="7"/>
  <c r="E287" i="7"/>
  <c r="E277" i="7"/>
  <c r="E276" i="7"/>
  <c r="E275" i="7"/>
  <c r="E274" i="7"/>
  <c r="E273" i="7"/>
  <c r="E272" i="7"/>
  <c r="E271" i="7"/>
  <c r="E270" i="7"/>
  <c r="E269" i="7"/>
  <c r="E268" i="7"/>
  <c r="E267" i="7"/>
  <c r="E266" i="7"/>
  <c r="E265" i="7"/>
  <c r="E264" i="7"/>
  <c r="E263" i="7"/>
  <c r="E262" i="7"/>
  <c r="E261" i="7"/>
  <c r="E260" i="7"/>
  <c r="E259" i="7"/>
  <c r="E258" i="7"/>
  <c r="E257" i="7"/>
  <c r="E256" i="7"/>
  <c r="E255" i="7"/>
  <c r="E250" i="7"/>
  <c r="E249" i="7"/>
  <c r="E248" i="7"/>
  <c r="E247" i="7"/>
  <c r="E245" i="7"/>
  <c r="E244" i="7"/>
  <c r="E243" i="7"/>
  <c r="E242" i="7"/>
  <c r="E241" i="7"/>
  <c r="E240" i="7"/>
  <c r="E239" i="7"/>
  <c r="E238" i="7"/>
  <c r="E237" i="7"/>
  <c r="E236" i="7"/>
  <c r="E235" i="7"/>
  <c r="E234" i="7"/>
  <c r="E233" i="7"/>
  <c r="E232" i="7"/>
  <c r="E231" i="7"/>
  <c r="E230" i="7"/>
  <c r="E229" i="7"/>
  <c r="E228" i="7"/>
  <c r="E227" i="7"/>
  <c r="E226" i="7"/>
  <c r="E225" i="7"/>
  <c r="E222" i="7"/>
  <c r="E221" i="7"/>
  <c r="E220" i="7"/>
  <c r="E219" i="7"/>
  <c r="E218" i="7"/>
  <c r="E216" i="7"/>
  <c r="E215" i="7"/>
  <c r="E214" i="7"/>
  <c r="E213" i="7"/>
  <c r="E212" i="7"/>
  <c r="E211" i="7"/>
  <c r="E210" i="7"/>
  <c r="E209" i="7"/>
  <c r="E208" i="7"/>
  <c r="E207" i="7"/>
  <c r="E206" i="7"/>
  <c r="E205" i="7"/>
  <c r="E204" i="7"/>
  <c r="E203" i="7"/>
  <c r="E202" i="7"/>
  <c r="E201" i="7"/>
  <c r="E200" i="7"/>
  <c r="E198" i="7"/>
  <c r="E197" i="7"/>
  <c r="E196" i="7"/>
  <c r="E195" i="7"/>
  <c r="E194" i="7"/>
  <c r="E193" i="7"/>
  <c r="E192" i="7"/>
  <c r="E191" i="7"/>
  <c r="E190" i="7"/>
  <c r="E189" i="7"/>
  <c r="E184" i="7"/>
  <c r="E182" i="7"/>
  <c r="E181" i="7"/>
  <c r="E180" i="7"/>
  <c r="E179" i="7"/>
  <c r="E178" i="7"/>
  <c r="E176" i="7"/>
  <c r="E175" i="7"/>
  <c r="E173" i="7"/>
  <c r="E172" i="7"/>
  <c r="E169" i="7"/>
  <c r="E168" i="7"/>
  <c r="E166" i="7"/>
  <c r="E165" i="7"/>
  <c r="E164" i="7"/>
  <c r="E163" i="7"/>
  <c r="E162" i="7"/>
  <c r="E157" i="7"/>
  <c r="E156" i="7"/>
  <c r="E155" i="7"/>
  <c r="E154" i="7"/>
  <c r="E151" i="7"/>
  <c r="E150" i="7"/>
  <c r="E149" i="7"/>
  <c r="E148" i="7"/>
  <c r="E147" i="7"/>
  <c r="E146" i="7"/>
  <c r="E145" i="7"/>
  <c r="E144" i="7"/>
  <c r="E137" i="7"/>
  <c r="E136" i="7"/>
  <c r="E135" i="7"/>
  <c r="E134" i="7"/>
  <c r="E132" i="7"/>
  <c r="E131" i="7"/>
  <c r="E130" i="7"/>
  <c r="E129" i="7"/>
  <c r="E128" i="7"/>
  <c r="E125" i="7"/>
  <c r="E61" i="7"/>
  <c r="E60" i="7"/>
  <c r="E59" i="7"/>
  <c r="E58" i="7"/>
  <c r="E50" i="7"/>
  <c r="E49" i="7"/>
  <c r="E48" i="7"/>
  <c r="E47" i="7"/>
  <c r="E46" i="7"/>
  <c r="E45" i="7"/>
  <c r="E44" i="7"/>
  <c r="E43" i="7"/>
  <c r="E42" i="7"/>
  <c r="E41" i="7"/>
  <c r="E40" i="7"/>
  <c r="E36" i="7"/>
  <c r="E35" i="7"/>
  <c r="E34" i="7"/>
  <c r="E31" i="7"/>
  <c r="E30" i="7"/>
  <c r="E29" i="7"/>
  <c r="E28" i="7"/>
  <c r="E27" i="7"/>
  <c r="E26" i="7"/>
  <c r="E25" i="7"/>
  <c r="E24" i="7"/>
  <c r="E23" i="7"/>
  <c r="E22" i="7"/>
  <c r="E20" i="7"/>
  <c r="E19" i="7"/>
  <c r="E18" i="7"/>
  <c r="E17" i="7"/>
  <c r="E15" i="7"/>
  <c r="E14" i="7"/>
  <c r="E13" i="7"/>
  <c r="E12" i="7"/>
  <c r="E16"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BogatsuK</author>
  </authors>
  <commentList>
    <comment ref="B41" authorId="0" shapeId="0" xr:uid="{00000000-0006-0000-0100-000001000000}">
      <text>
        <r>
          <rPr>
            <b/>
            <sz val="9"/>
            <color indexed="81"/>
            <rFont val="Tahoma"/>
            <family val="2"/>
          </rPr>
          <t>BogatsuK:</t>
        </r>
        <r>
          <rPr>
            <sz val="9"/>
            <color indexed="81"/>
            <rFont val="Tahoma"/>
            <family val="2"/>
          </rPr>
          <t xml:space="preserve">
</t>
        </r>
      </text>
    </comment>
  </commentList>
</comments>
</file>

<file path=xl/sharedStrings.xml><?xml version="1.0" encoding="utf-8"?>
<sst xmlns="http://schemas.openxmlformats.org/spreadsheetml/2006/main" count="415" uniqueCount="321">
  <si>
    <t>RAMOTSHERE - MOILOA  LOCAL MUNICIPALITY - "NW385"</t>
  </si>
  <si>
    <t>PROPERTY RATES</t>
  </si>
  <si>
    <t>CATEGORY OF PROPERTY</t>
  </si>
  <si>
    <t xml:space="preserve">Residential/Domestic </t>
  </si>
  <si>
    <t xml:space="preserve">Business/ Commercial  </t>
  </si>
  <si>
    <t>Industrial/Bulk</t>
  </si>
  <si>
    <t>Institutional</t>
  </si>
  <si>
    <t>Rebates - %</t>
  </si>
  <si>
    <t>Retired and disabled persons on residential properties</t>
  </si>
  <si>
    <t>Owner with income less than R5000 per month(excluding indigents)</t>
  </si>
  <si>
    <t>Owner with income between R5001 and R10 000</t>
  </si>
  <si>
    <t>Exemptions</t>
  </si>
  <si>
    <t>Reductions</t>
  </si>
  <si>
    <t>SERVICE TYPE</t>
  </si>
  <si>
    <t>DETAILED DESCRIPTION</t>
  </si>
  <si>
    <t>FINANCIAL YEAR</t>
  </si>
  <si>
    <t>WATER SERVICES</t>
  </si>
  <si>
    <t>Consumption</t>
  </si>
  <si>
    <t>OVER 60.1</t>
  </si>
  <si>
    <t>0-300</t>
  </si>
  <si>
    <t>OVER 601</t>
  </si>
  <si>
    <t>Not yet applicable</t>
  </si>
  <si>
    <t>Water Connections</t>
  </si>
  <si>
    <t>Connection  size payable with application</t>
  </si>
  <si>
    <t>Pipe not exceeding 24 metres in length</t>
  </si>
  <si>
    <t>15mm</t>
  </si>
  <si>
    <t>20mm</t>
  </si>
  <si>
    <t>25mm</t>
  </si>
  <si>
    <t>40-80mm (deposit of R300 is payable before service is rendered ) balance immediately thereafter</t>
  </si>
  <si>
    <t>Cost plus 15%</t>
  </si>
  <si>
    <t>100-150mm(Deposit of R300 is payable before service is rendered) balance immediately thereafter</t>
  </si>
  <si>
    <t>Pipe exceeding 24 metres in length</t>
  </si>
  <si>
    <t>Any size</t>
  </si>
  <si>
    <t>Final service invoice would be issued after completion. Deposit equivalent to 40% of estimated cost is payable when application is lodged.</t>
  </si>
  <si>
    <t xml:space="preserve">NO CONNECTION WORK WILL START WITHOUT PRIOR SUBMISSION OF COMPLETED APPLICATION FORMS </t>
  </si>
  <si>
    <t xml:space="preserve">Re-connection fees for water cut-offs </t>
  </si>
  <si>
    <t>Funerals - Water Tankers</t>
  </si>
  <si>
    <t>SANITATIONS SERVICES</t>
  </si>
  <si>
    <t>Disposal of chemical toilets - per kilolitre</t>
  </si>
  <si>
    <t>Sewage tariffs</t>
  </si>
  <si>
    <t>Residential/Domestic - (first point)</t>
  </si>
  <si>
    <t>Residential/Domestic - (next point)</t>
  </si>
  <si>
    <t>Government - basic</t>
  </si>
  <si>
    <t>Government - per point</t>
  </si>
  <si>
    <t>Businesses/Commercial - basic</t>
  </si>
  <si>
    <t>Businesses/Commercial - point</t>
  </si>
  <si>
    <t>Suction tariffs - per kilolitre</t>
  </si>
  <si>
    <t>0 - 10kl</t>
  </si>
  <si>
    <t>11 - 20kl</t>
  </si>
  <si>
    <t>21 - 30kl</t>
  </si>
  <si>
    <t>22 - 40kl</t>
  </si>
  <si>
    <t>41 - 50kl</t>
  </si>
  <si>
    <t>51 - 60kl</t>
  </si>
  <si>
    <t>61 - 70kl</t>
  </si>
  <si>
    <t>71 - 80kl</t>
  </si>
  <si>
    <t>81 - 90kl</t>
  </si>
  <si>
    <t>91 - 100kl</t>
  </si>
  <si>
    <t>The tariff levied for sewer charges is based on the number of service points per, property per category.</t>
  </si>
  <si>
    <t>Additional sewarage connection installed by council</t>
  </si>
  <si>
    <t>Cleaning sewerage blockages and assisting private institutions with their own pump stations</t>
  </si>
  <si>
    <t>Office hours: per half an hour  or part thereof</t>
  </si>
  <si>
    <t>After hours: per half an hour or part thereof</t>
  </si>
  <si>
    <t>REFUSE REMOVAL SERVICES</t>
  </si>
  <si>
    <t>Monthly levies payable</t>
  </si>
  <si>
    <t>ELECTRICAL SERVICES</t>
  </si>
  <si>
    <t>New Connections</t>
  </si>
  <si>
    <t>Conversion to prepaid(three phase)</t>
  </si>
  <si>
    <t>Conversion to prepaid(single phase)</t>
  </si>
  <si>
    <t>ELECTRICITY: RESIDENTIAL KW</t>
  </si>
  <si>
    <t>0  -  50 kW</t>
  </si>
  <si>
    <t>51  350 kW</t>
  </si>
  <si>
    <t>351  -  600 kW</t>
  </si>
  <si>
    <t>&gt; than 600kW</t>
  </si>
  <si>
    <t>BASIC CHARGE(R/month)</t>
  </si>
  <si>
    <t>OUTSIDE BORDERS:</t>
  </si>
  <si>
    <t>ELECTRICITY: BUSINESS</t>
  </si>
  <si>
    <t>1  -  2000</t>
  </si>
  <si>
    <t>2001  AND OVER</t>
  </si>
  <si>
    <t>ELECTRICITY: BUSINESS - BULK HIGH TENSION</t>
  </si>
  <si>
    <t>1 -  2000</t>
  </si>
  <si>
    <t>ELECTRICITY: BUSINESS - BULK LOW TENSION</t>
  </si>
  <si>
    <t>ELECTRICITY: BUSINESS - BULK  LOW TENSION</t>
  </si>
  <si>
    <t>OUSTSIDE BORDERS:</t>
  </si>
  <si>
    <t>ELECTRICITY:  GOVERNMENT</t>
  </si>
  <si>
    <t>ELECTRICITY:  GOVERNMENT - HIGH TENSION</t>
  </si>
  <si>
    <t>ELECTRICITY:  KVA BULK  HIGH  TENSION</t>
  </si>
  <si>
    <t>FIXED RATE PER KW</t>
  </si>
  <si>
    <t>ELECTRICITY:  KVA BULK  LOW TENSION</t>
  </si>
  <si>
    <t>ELECTRICITY:  GOVERNMENT - LOW TENSION</t>
  </si>
  <si>
    <t>NETWORK CHARGE</t>
  </si>
  <si>
    <t>per month</t>
  </si>
  <si>
    <t>SERVICE CHARGE</t>
  </si>
  <si>
    <t>TOTAL FOR TARIFF NO.472</t>
  </si>
  <si>
    <t>ENVIRONMENTAL LEVY</t>
  </si>
  <si>
    <t>PREPAID DOMESTIC RESIDENTIAL</t>
  </si>
  <si>
    <t>PREPAID COMMERCIAL</t>
  </si>
  <si>
    <t>PUBLIC AMENITIES</t>
  </si>
  <si>
    <t>Rental of Sites and Camps</t>
  </si>
  <si>
    <t>Per day</t>
  </si>
  <si>
    <t>Town Halls</t>
  </si>
  <si>
    <t>Zeerust and Lehurutshe Civic Centre</t>
  </si>
  <si>
    <t>Groot Marico Hall</t>
  </si>
  <si>
    <t>Ikageleng Hall</t>
  </si>
  <si>
    <t>Shalimar Park Hall</t>
  </si>
  <si>
    <t>Refundable deposit payable</t>
  </si>
  <si>
    <t>LIBRARY SERVICES</t>
  </si>
  <si>
    <t>Registration fees</t>
  </si>
  <si>
    <t>Children</t>
  </si>
  <si>
    <t>Free</t>
  </si>
  <si>
    <t>Adults</t>
  </si>
  <si>
    <t>Lost materials (books, magazines etc.)</t>
  </si>
  <si>
    <t>cost plus 15%</t>
  </si>
  <si>
    <t>Overdue items/late submission - per day</t>
  </si>
  <si>
    <t>Card replacement-manual - per card</t>
  </si>
  <si>
    <t>Card replacement-electronic- per card</t>
  </si>
  <si>
    <t>Reference information internet(A4) - per copy</t>
  </si>
  <si>
    <t>Reference information internet(A3) - per copy</t>
  </si>
  <si>
    <t>Additional items(e.g. extra books) -per item</t>
  </si>
  <si>
    <t>Library photocopies(A4 each) - per copy</t>
  </si>
  <si>
    <t>Library photocopies(A3 each) - per copy</t>
  </si>
  <si>
    <t>PUBLIC WORKS</t>
  </si>
  <si>
    <t>Re-instatement of road crossings</t>
  </si>
  <si>
    <t xml:space="preserve">Construction of new curb entrances </t>
  </si>
  <si>
    <t>Cutting of grasses at school premises and play grounds- minimum charge'</t>
  </si>
  <si>
    <t>Cutting of grasses at private and open places of premises - per square meter</t>
  </si>
  <si>
    <t>COMMUNITY SERVICES</t>
  </si>
  <si>
    <t>Burial Fees</t>
  </si>
  <si>
    <t xml:space="preserve">Municipal residents  </t>
  </si>
  <si>
    <t>Children under 12 years and stillborn babies</t>
  </si>
  <si>
    <t>over 12 years</t>
  </si>
  <si>
    <t>Reserved Plots/graves</t>
  </si>
  <si>
    <t>Municipal residents</t>
  </si>
  <si>
    <t>Single</t>
  </si>
  <si>
    <t>Double</t>
  </si>
  <si>
    <t>Non-residents</t>
  </si>
  <si>
    <t>Exumation of graves</t>
  </si>
  <si>
    <t>Memorial Walls</t>
  </si>
  <si>
    <t>Extension of graves</t>
  </si>
  <si>
    <t>Burial before or after hours - during the week</t>
  </si>
  <si>
    <t>TOWN PLANNING SERVICES</t>
  </si>
  <si>
    <t>Building Plans</t>
  </si>
  <si>
    <t>New Construction up to 80 square metres</t>
  </si>
  <si>
    <t>New construction above 80 square metres</t>
  </si>
  <si>
    <t>Alterations and extension up to 80 square metres</t>
  </si>
  <si>
    <t>Alterations and extension above 80 square metres</t>
  </si>
  <si>
    <t>Additions e.g. Carports, swimming pools, tennis courts, summer houses, Lapas, underground petrol tanks and structure which may legally be considered as additions to property</t>
  </si>
  <si>
    <t>Resubmission fee if the above plans approval has elapsed after 12 months if plans are cancelled after its approval, no refund would be made</t>
  </si>
  <si>
    <t xml:space="preserve">Plan printouts per copy </t>
  </si>
  <si>
    <t>Building Deposits</t>
  </si>
  <si>
    <t>All prospective builders are required to pay a deposit before they start constructing their property. This deposit is meant for any damage that the builder might cause to municipal property and is refundable after the completion of the construction work. The refund would only be made after the area has been properly cleaned and certified as such by the municipal building inspector and that no damage has been caused to the municipal infrastructure in the area.</t>
  </si>
  <si>
    <t>Business Inspection Book</t>
  </si>
  <si>
    <t>Lost book replacement fee</t>
  </si>
  <si>
    <t>Lost document search and print per copy</t>
  </si>
  <si>
    <t>Issuing of zoning certificates</t>
  </si>
  <si>
    <t>Issuing of clearance certificate</t>
  </si>
  <si>
    <t>Issuing of valuation certificates</t>
  </si>
  <si>
    <t>Poster erection</t>
  </si>
  <si>
    <t>Banners erection</t>
  </si>
  <si>
    <t>Posters removal :each illegal erection</t>
  </si>
  <si>
    <t>Banners removal: each illegal erection</t>
  </si>
  <si>
    <t>Per list</t>
  </si>
  <si>
    <t>List per ward</t>
  </si>
  <si>
    <t>List per township</t>
  </si>
  <si>
    <t>List of businesses</t>
  </si>
  <si>
    <t>Full voter’s roll list</t>
  </si>
  <si>
    <t>Application and other fees for land matters</t>
  </si>
  <si>
    <t>The following application fees are payable when the council is to place an advertisement as required in terms of statutory provisions:</t>
  </si>
  <si>
    <t>Fees payable on application for the change of rezoning or special consent</t>
  </si>
  <si>
    <t>Fees payable for the sale or lease of solitary lanes</t>
  </si>
  <si>
    <t>Fees payable for advertisement for the sale and lease of land by council as per council resolution</t>
  </si>
  <si>
    <t>Over and above the fees a deposit for survey, approval or any other charge would be levied</t>
  </si>
  <si>
    <t>PUBLIC SAFETY</t>
  </si>
  <si>
    <t>Taxi fee</t>
  </si>
  <si>
    <t>Daily fee</t>
  </si>
  <si>
    <t>Monthly package</t>
  </si>
  <si>
    <t>Vehicles</t>
  </si>
  <si>
    <t>Licencing and tests (various fees per roads traffic act/statutes)</t>
  </si>
  <si>
    <t>Pound: Tow-in of vehicles(per vehicle)</t>
  </si>
  <si>
    <t>Escort fees</t>
  </si>
  <si>
    <t>Keeping of vehicles per day</t>
  </si>
  <si>
    <t>BUSINESS LICENCES - per annum</t>
  </si>
  <si>
    <t>Hawkers and Spaza shops</t>
  </si>
  <si>
    <t>Super Markets</t>
  </si>
  <si>
    <t>Hardware Shops</t>
  </si>
  <si>
    <t>Furniture Shops</t>
  </si>
  <si>
    <t>Banks</t>
  </si>
  <si>
    <t>Motor Dealers, Fuel stations and Garages</t>
  </si>
  <si>
    <t>Restaurants/ Fast foods</t>
  </si>
  <si>
    <t>Liquor store</t>
  </si>
  <si>
    <t>General dealers(SMME)</t>
  </si>
  <si>
    <t>Private Educational</t>
  </si>
  <si>
    <t>Clothing Shops</t>
  </si>
  <si>
    <t>Chemists</t>
  </si>
  <si>
    <t>Private Doctors, Lawyers</t>
  </si>
  <si>
    <t>Hospitality Businesses</t>
  </si>
  <si>
    <t>Any other business in the municipal area</t>
  </si>
  <si>
    <t>PENALTIES &amp; INTEREST</t>
  </si>
  <si>
    <t>Damage to council Properties</t>
  </si>
  <si>
    <t>Street Lights ,poles and fittings</t>
  </si>
  <si>
    <t>Replacement costs plus 15%</t>
  </si>
  <si>
    <t>Metres</t>
  </si>
  <si>
    <t>Roads, pavements etc</t>
  </si>
  <si>
    <t>Water/sewerage mains, pipes</t>
  </si>
  <si>
    <t>Barriers, fencing and road signs</t>
  </si>
  <si>
    <t>% Monthly interest rate on overdue accounts - not paid within 60 days</t>
  </si>
  <si>
    <t>Collection charge - accounts handed over to debt collectors</t>
  </si>
  <si>
    <t>Dishonoured cheques - per cheque</t>
  </si>
  <si>
    <t>Meter Testing</t>
  </si>
  <si>
    <t xml:space="preserve">payable when application is made. If the meter is found to be faulty and not tempered with, the amount paid will be refunded </t>
  </si>
  <si>
    <t>Special Meter reading</t>
  </si>
  <si>
    <t>A basic charge for each special meter reading requested by the customer payable on application</t>
  </si>
  <si>
    <t>Illegal parking area</t>
  </si>
  <si>
    <t>If the owner of a property is unable to provide sufficient space for or parking bay on his/her property and the parking extends to a municipal property area</t>
  </si>
  <si>
    <t>Pound Fees - per head, per day</t>
  </si>
  <si>
    <t>Hourses, cattle and donkeys</t>
  </si>
  <si>
    <t>Sheep, goats, pigs and dogs</t>
  </si>
  <si>
    <t>Separate holding charges - each</t>
  </si>
  <si>
    <t>Stallion, bull and boar</t>
  </si>
  <si>
    <t>Ostrich, Ram and other domestic or any pet animals</t>
  </si>
  <si>
    <t>Driving of animals</t>
  </si>
  <si>
    <t>Trespassing</t>
  </si>
  <si>
    <t>Council will not be held liable for loss or injury to an animal held in the pound. Council will not be responsible for loss or injury to any animal held in the pound</t>
  </si>
  <si>
    <t>Unauthorized/illegal road construction - plus reinstatement costs</t>
  </si>
  <si>
    <t>Unauthorized cutting of tree(s) whether in the municipal property or not - per tree</t>
  </si>
  <si>
    <t>Illegal water and electricity connections</t>
  </si>
  <si>
    <t>Illegal reconnection after cut-offs  first time offenders</t>
  </si>
  <si>
    <t>Water</t>
  </si>
  <si>
    <t>Electricity</t>
  </si>
  <si>
    <t>Illegal reconnection after cut-offs  second and third time offenders</t>
  </si>
  <si>
    <t>Court action</t>
  </si>
  <si>
    <t>0-12 Free Basic Water - Registered indigents</t>
  </si>
  <si>
    <t>0-15</t>
  </si>
  <si>
    <t>Basic Charge - (in the Rand value) All areas</t>
  </si>
  <si>
    <t>OVER 301-600</t>
  </si>
  <si>
    <t>OVER 15.1 - 30</t>
  </si>
  <si>
    <t>OVER 30.1 - 45</t>
  </si>
  <si>
    <t>OVER 45.1 - 60</t>
  </si>
  <si>
    <t>OVER 301 - 600</t>
  </si>
  <si>
    <t>Business 1X Week</t>
  </si>
  <si>
    <t>Business 2X Week</t>
  </si>
  <si>
    <t xml:space="preserve">Business 3X Week </t>
  </si>
  <si>
    <t>Bulk Removal 1X Week</t>
  </si>
  <si>
    <t>Bulk Removal 3X Week</t>
  </si>
  <si>
    <t>BUSINESS</t>
  </si>
  <si>
    <t>GOVERNMENT</t>
  </si>
  <si>
    <t>Bin 1X Week</t>
  </si>
  <si>
    <t>MILITARY BASE</t>
  </si>
  <si>
    <t>RESIDENTIAL</t>
  </si>
  <si>
    <t>Bin 2X Week</t>
  </si>
  <si>
    <t>Residents names, addresses, erf, roll</t>
  </si>
  <si>
    <t>Municipal Property Rates Act 2004</t>
  </si>
  <si>
    <t>2% p/a</t>
  </si>
  <si>
    <t>Residential/Domestic - basic</t>
  </si>
  <si>
    <t>Normal days</t>
  </si>
  <si>
    <t>Public holidays</t>
  </si>
  <si>
    <t>Government (per kl)</t>
  </si>
  <si>
    <t>Application for Subdivision in terms of Act 70 of 1970</t>
  </si>
  <si>
    <t>Application of Excemption of Consolidation</t>
  </si>
  <si>
    <t>Application for extension of boundaries of an approved township</t>
  </si>
  <si>
    <t xml:space="preserve">Application for Appeal </t>
  </si>
  <si>
    <t>Application for phasing or substantial change of the township rezoning</t>
  </si>
  <si>
    <t>Application for consideration of a Site Development Plan (In terms of Clause 23 of RMLM Land Scheme,2017)</t>
  </si>
  <si>
    <t>Application for Amendment  or Cancelation of a General Plan</t>
  </si>
  <si>
    <t>Application for permanent Closure of Public Place</t>
  </si>
  <si>
    <t>Zoning Certificate</t>
  </si>
  <si>
    <t>Regulation 38 Certificate (In terms of</t>
  </si>
  <si>
    <t>Deeds Search</t>
  </si>
  <si>
    <t xml:space="preserve">Town Planning </t>
  </si>
  <si>
    <t>Application for amendment of Land Use Scheme</t>
  </si>
  <si>
    <t xml:space="preserve">Application for Consent Use </t>
  </si>
  <si>
    <t>Application for Written Consent</t>
  </si>
  <si>
    <t xml:space="preserve">Application for Subdivision of property into 5 or less portions </t>
  </si>
  <si>
    <t>Application for consolidation of land</t>
  </si>
  <si>
    <t>Application for Exemption of Subdivision of land</t>
  </si>
  <si>
    <t>Application for Township Establishment</t>
  </si>
  <si>
    <t xml:space="preserve">Application of Relaxation of Buildng Line </t>
  </si>
  <si>
    <t>Application for Removal, Amendment or Suspension of Restrictive or Obsolete Condition, Servitute or Resevation Registered against the Title of the Land</t>
  </si>
  <si>
    <t>Mining</t>
  </si>
  <si>
    <t>properties owned by organ of state used for public service purpose</t>
  </si>
  <si>
    <t>Industrial</t>
  </si>
  <si>
    <t>Agricultural</t>
  </si>
  <si>
    <t>Property owned by public benefit organisations  and used for specific public benefit activities</t>
  </si>
  <si>
    <t>As contemplated in paragraph 10 (1) and (2) of the Muncipal Property Rates Policy</t>
  </si>
  <si>
    <t>Public Service Infrastructure</t>
  </si>
  <si>
    <t>Application for Subdivision of more than 5 Portions - 1st 5 properties = R735 then R120 in terms of each portion above 5</t>
  </si>
  <si>
    <t>Vacant</t>
  </si>
  <si>
    <t>Property owned  used for specific place for worship</t>
  </si>
  <si>
    <t>Cleaning of Private Stands</t>
  </si>
  <si>
    <t>For an 800 square metres stand ( for developed and vacant stands)</t>
  </si>
  <si>
    <t>R3.50 per square metres</t>
  </si>
  <si>
    <t>Deduction of arrears from amount tendered for purchasing of prepaid electrcity - 60/40% split where 40% of the amount tendered will go towards the arrear debt</t>
  </si>
  <si>
    <t>Fines &amp; penalties for contravention of land use  scheme and SPLUM by -laws for rezoning, concern use, subdivisions and consolidations</t>
  </si>
  <si>
    <t>FINES</t>
  </si>
  <si>
    <t>Contravention of Section 58</t>
  </si>
  <si>
    <t>Contravention of Section 174(1)(b)</t>
  </si>
  <si>
    <t>Contravention of Section 174(1)(c)</t>
  </si>
  <si>
    <t>Contravention of Section 174(1)(e)</t>
  </si>
  <si>
    <t>Contravention of Section 174(1)(g)</t>
  </si>
  <si>
    <t>20A Urban</t>
  </si>
  <si>
    <t xml:space="preserve">20A Rural </t>
  </si>
  <si>
    <t>DMRE (2021-2022)</t>
  </si>
  <si>
    <r>
      <t xml:space="preserve">Residential/Domestic - </t>
    </r>
    <r>
      <rPr>
        <b/>
        <i/>
        <sz val="9"/>
        <color theme="1"/>
        <rFont val="Calibri"/>
        <family val="2"/>
        <scheme val="minor"/>
      </rPr>
      <t>(per kl)</t>
    </r>
  </si>
  <si>
    <r>
      <t>Industrial/Bulk -</t>
    </r>
    <r>
      <rPr>
        <b/>
        <i/>
        <sz val="9"/>
        <color theme="1"/>
        <rFont val="Calibri"/>
        <family val="2"/>
        <scheme val="minor"/>
      </rPr>
      <t xml:space="preserve"> (per kl)</t>
    </r>
  </si>
  <si>
    <r>
      <t>Businesses/Commercial</t>
    </r>
    <r>
      <rPr>
        <b/>
        <i/>
        <sz val="9"/>
        <color theme="1"/>
        <rFont val="Calibri"/>
        <family val="2"/>
        <scheme val="minor"/>
      </rPr>
      <t xml:space="preserve"> (per kl)</t>
    </r>
  </si>
  <si>
    <r>
      <t xml:space="preserve">Prepaid meters </t>
    </r>
    <r>
      <rPr>
        <b/>
        <i/>
        <sz val="9"/>
        <color theme="1"/>
        <rFont val="Calibri"/>
        <family val="2"/>
        <scheme val="minor"/>
      </rPr>
      <t>(per kl)</t>
    </r>
  </si>
  <si>
    <r>
      <t>2500</t>
    </r>
    <r>
      <rPr>
        <i/>
        <sz val="9"/>
        <color theme="1"/>
        <rFont val="Calibri"/>
        <family val="2"/>
        <scheme val="minor"/>
      </rPr>
      <t>kl</t>
    </r>
  </si>
  <si>
    <r>
      <t>5000</t>
    </r>
    <r>
      <rPr>
        <i/>
        <sz val="9"/>
        <color theme="1"/>
        <rFont val="Calibri"/>
        <family val="2"/>
        <scheme val="minor"/>
      </rPr>
      <t>kl</t>
    </r>
  </si>
  <si>
    <r>
      <t xml:space="preserve">% Discount - </t>
    </r>
    <r>
      <rPr>
        <b/>
        <i/>
        <sz val="8"/>
        <color theme="1"/>
        <rFont val="Calibri"/>
        <family val="2"/>
        <scheme val="minor"/>
      </rPr>
      <t>full settlement of rates before 30 September each year</t>
    </r>
  </si>
  <si>
    <r>
      <t xml:space="preserve">CONSUMER DEPOSITS - </t>
    </r>
    <r>
      <rPr>
        <b/>
        <i/>
        <sz val="8"/>
        <color theme="1"/>
        <rFont val="Calibri"/>
        <family val="2"/>
        <scheme val="minor"/>
      </rPr>
      <t>(Rand value)</t>
    </r>
  </si>
  <si>
    <t>2024/2025</t>
  </si>
  <si>
    <t>R774.46 then R135.21 per property in excess of 5</t>
  </si>
  <si>
    <t>POSTERS, BANNERS &amp; BILLBOARDS</t>
  </si>
  <si>
    <t>2025/2026</t>
  </si>
  <si>
    <t>R808.54 then R141.161 per property in excess of 5</t>
  </si>
  <si>
    <t>DRAFT WATER TARRIFFS FOR 2025/2026</t>
  </si>
  <si>
    <t>DRAFT TARIFF STRUCTURE - SERVICES AND RELATED CHARGES</t>
  </si>
  <si>
    <t xml:space="preserve"> 2025/2026 FINANCIAL YEAR</t>
  </si>
  <si>
    <t>DRAFT TARIFF STRUCTURE - PROPERTY RATES</t>
  </si>
  <si>
    <t>Burial on Saturdays, Sundays and Public Holidays</t>
  </si>
  <si>
    <t>Notice is hereby given that in terms of Section 75A of the Local Government Municipal Systems Act ( Act No:32 of 2000) Ramotshere Moiloa Local Municipality passed the following fees, tariffs and charges, rates for the 2025/2026 financial year as per Council Resolution No:01/05/2025, with effect from 1 July 2025. All tariffs are VAT exclusive.</t>
  </si>
  <si>
    <t>Notice is hereby given that in terms of Section 75A of the Local Government Municipal Systems Act ( Act No:32 of 2000) Ramotshere Moiloa Local Municipality passed the following fees, tariffs and charges, rates for the 2025/2026 financial year as per Council Resolution No: 01/05/2025, with effect from 1st  July 2025. All tariffs are VAT exclusive.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</si>
</sst>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0.00_);_(* \(#,##0.00\);_(* &quot;-&quot;??_);_(@_)"/>
    <numFmt numFmtId="165" formatCode="&quot;R&quot;\ #,##0.00;&quot;R&quot;\ \-#,##0.00"/>
    <numFmt numFmtId="166" formatCode="_ &quot;R&quot;\ * #,##0_ ;_ &quot;R&quot;\ * \-#,##0_ ;_ &quot;R&quot;\ * &quot;-&quot;_ ;_ @_ "/>
    <numFmt numFmtId="167" formatCode="_ * #,##0_ ;_ * \-#,##0_ ;_ * &quot;-&quot;_ ;_ @_ "/>
    <numFmt numFmtId="168" formatCode="_ * #,##0.00_ ;_ * \-#,##0.00_ ;_ * &quot;-&quot;??_ ;_ @_ "/>
    <numFmt numFmtId="169" formatCode="&quot;R&quot;#,##0_);[Red]\(&quot;R&quot;#,##0\)"/>
    <numFmt numFmtId="170" formatCode="&quot;R&quot;\ #,##0"/>
    <numFmt numFmtId="172" formatCode="#,##0.000000"/>
  </numFmts>
  <fonts count="28" x14ac:knownFonts="1">
    <font>
      <sz val="11"/>
      <color theme="1"/>
      <name val="Calibri"/>
      <family val="2"/>
      <scheme val="minor"/>
    </font>
    <font>
      <sz val="11"/>
      <color theme="1"/>
      <name val="Calibri"/>
      <family val="2"/>
      <scheme val="minor"/>
    </font>
    <font>
      <sz val="11"/>
      <color indexed="8"/>
      <name val="Calibri"/>
      <family val="2"/>
    </font>
    <font>
      <sz val="10"/>
      <name val="Arial"/>
      <family val="2"/>
    </font>
    <font>
      <sz val="8"/>
      <name val="Arial"/>
      <family val="2"/>
    </font>
    <font>
      <sz val="10"/>
      <color indexed="8"/>
      <name val="Arial"/>
      <family val="2"/>
    </font>
    <font>
      <sz val="12"/>
      <name val="Arial"/>
      <family val="2"/>
    </font>
    <font>
      <b/>
      <sz val="10"/>
      <color indexed="8"/>
      <name val="Arial"/>
      <family val="2"/>
    </font>
    <font>
      <sz val="10"/>
      <name val="Verdana"/>
      <family val="2"/>
    </font>
    <font>
      <sz val="12"/>
      <color indexed="8"/>
      <name val="Arial"/>
      <family val="2"/>
    </font>
    <font>
      <sz val="12"/>
      <color theme="1"/>
      <name val="Arial"/>
      <family val="2"/>
    </font>
    <font>
      <b/>
      <i/>
      <sz val="9"/>
      <color theme="1"/>
      <name val="Calibri"/>
      <family val="2"/>
      <scheme val="minor"/>
    </font>
    <font>
      <b/>
      <i/>
      <sz val="9"/>
      <name val="Calibri"/>
      <family val="2"/>
      <scheme val="minor"/>
    </font>
    <font>
      <sz val="9"/>
      <color indexed="81"/>
      <name val="Tahoma"/>
      <family val="2"/>
    </font>
    <font>
      <b/>
      <sz val="9"/>
      <color indexed="81"/>
      <name val="Tahoma"/>
      <family val="2"/>
    </font>
    <font>
      <b/>
      <sz val="9"/>
      <color theme="1"/>
      <name val="Calibri"/>
      <family val="2"/>
      <scheme val="minor"/>
    </font>
    <font>
      <sz val="9"/>
      <color theme="1"/>
      <name val="Calibri"/>
      <family val="2"/>
      <scheme val="minor"/>
    </font>
    <font>
      <i/>
      <sz val="9"/>
      <color theme="1"/>
      <name val="Calibri"/>
      <family val="2"/>
      <scheme val="minor"/>
    </font>
    <font>
      <b/>
      <sz val="9"/>
      <color rgb="FFFF0000"/>
      <name val="Calibri"/>
      <family val="2"/>
      <scheme val="minor"/>
    </font>
    <font>
      <sz val="9"/>
      <color rgb="FFFF0000"/>
      <name val="Calibri"/>
      <family val="2"/>
      <scheme val="minor"/>
    </font>
    <font>
      <b/>
      <sz val="9"/>
      <name val="Calibri"/>
      <family val="2"/>
      <scheme val="minor"/>
    </font>
    <font>
      <sz val="9"/>
      <name val="Calibri"/>
      <family val="2"/>
      <scheme val="minor"/>
    </font>
    <font>
      <b/>
      <sz val="8"/>
      <color theme="1"/>
      <name val="Calibri"/>
      <family val="2"/>
      <scheme val="minor"/>
    </font>
    <font>
      <sz val="8"/>
      <color theme="1"/>
      <name val="Calibri"/>
      <family val="2"/>
      <scheme val="minor"/>
    </font>
    <font>
      <b/>
      <sz val="8"/>
      <color rgb="FFFF0000"/>
      <name val="Calibri"/>
      <family val="2"/>
      <scheme val="minor"/>
    </font>
    <font>
      <sz val="8"/>
      <color rgb="FFFF0000"/>
      <name val="Calibri"/>
      <family val="2"/>
      <scheme val="minor"/>
    </font>
    <font>
      <b/>
      <i/>
      <sz val="8"/>
      <color theme="1"/>
      <name val="Calibri"/>
      <family val="2"/>
      <scheme val="minor"/>
    </font>
    <font>
      <b/>
      <sz val="10"/>
      <color theme="1"/>
      <name val="Calibri"/>
      <family val="2"/>
      <scheme val="minor"/>
    </font>
  </fonts>
  <fills count="8">
    <fill>
      <patternFill patternType="none"/>
    </fill>
    <fill>
      <patternFill patternType="gray125"/>
    </fill>
    <fill>
      <patternFill patternType="solid">
        <fgColor rgb="FF99CCFF"/>
        <bgColor indexed="64"/>
      </patternFill>
    </fill>
    <fill>
      <patternFill patternType="solid">
        <fgColor rgb="FFFFCCCC"/>
        <bgColor indexed="64"/>
      </patternFill>
    </fill>
    <fill>
      <patternFill patternType="solid">
        <fgColor rgb="FFCCFFCC"/>
        <bgColor indexed="64"/>
      </patternFill>
    </fill>
    <fill>
      <patternFill patternType="solid">
        <fgColor theme="6" tint="0.59999389629810485"/>
        <bgColor indexed="64"/>
      </patternFill>
    </fill>
    <fill>
      <patternFill patternType="solid">
        <fgColor rgb="FFFFFF00"/>
        <bgColor indexed="64"/>
      </patternFill>
    </fill>
    <fill>
      <patternFill patternType="solid">
        <fgColor theme="8" tint="0.39997558519241921"/>
        <bgColor indexed="64"/>
      </patternFill>
    </fill>
  </fills>
  <borders count="69">
    <border>
      <left/>
      <right/>
      <top/>
      <bottom/>
      <diagonal/>
    </border>
    <border>
      <left style="hair">
        <color indexed="64"/>
      </left>
      <right/>
      <top style="thin">
        <color indexed="64"/>
      </top>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top style="hair">
        <color indexed="64"/>
      </top>
      <bottom style="hair">
        <color indexed="64"/>
      </bottom>
      <diagonal/>
    </border>
    <border>
      <left/>
      <right/>
      <top style="hair">
        <color indexed="64"/>
      </top>
      <bottom style="medium">
        <color indexed="64"/>
      </bottom>
      <diagonal/>
    </border>
    <border>
      <left/>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hair">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hair">
        <color indexed="64"/>
      </right>
      <top/>
      <bottom/>
      <diagonal/>
    </border>
    <border>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hair">
        <color indexed="64"/>
      </right>
      <top/>
      <bottom style="thin">
        <color indexed="64"/>
      </bottom>
      <diagonal/>
    </border>
    <border>
      <left/>
      <right style="thin">
        <color indexed="64"/>
      </right>
      <top/>
      <bottom style="thin">
        <color indexed="64"/>
      </bottom>
      <diagonal/>
    </border>
    <border>
      <left style="medium">
        <color indexed="64"/>
      </left>
      <right style="hair">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medium">
        <color indexed="64"/>
      </right>
      <top style="hair">
        <color indexed="64"/>
      </top>
      <bottom style="medium">
        <color indexed="64"/>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thin">
        <color indexed="64"/>
      </left>
      <right/>
      <top style="thin">
        <color indexed="64"/>
      </top>
      <bottom style="thin">
        <color indexed="64"/>
      </bottom>
      <diagonal/>
    </border>
    <border>
      <left style="hair">
        <color indexed="64"/>
      </left>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medium">
        <color auto="1"/>
      </left>
      <right style="hair">
        <color auto="1"/>
      </right>
      <top style="medium">
        <color auto="1"/>
      </top>
      <bottom/>
      <diagonal/>
    </border>
    <border>
      <left style="hair">
        <color auto="1"/>
      </left>
      <right style="hair">
        <color auto="1"/>
      </right>
      <top style="medium">
        <color auto="1"/>
      </top>
      <bottom/>
      <diagonal/>
    </border>
    <border>
      <left style="hair">
        <color auto="1"/>
      </left>
      <right style="medium">
        <color auto="1"/>
      </right>
      <top style="medium">
        <color auto="1"/>
      </top>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diagonal/>
    </border>
    <border>
      <left/>
      <right style="hair">
        <color indexed="64"/>
      </right>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s>
  <cellStyleXfs count="68">
    <xf numFmtId="0" fontId="0" fillId="0" borderId="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applyFont="0" applyFill="0" applyBorder="0" applyAlignment="0" applyProtection="0"/>
    <xf numFmtId="164" fontId="6"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0" fontId="8"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4" fillId="0" borderId="0"/>
    <xf numFmtId="0" fontId="3" fillId="0" borderId="0"/>
    <xf numFmtId="0" fontId="6" fillId="0" borderId="0"/>
    <xf numFmtId="0" fontId="6" fillId="0" borderId="0"/>
    <xf numFmtId="0" fontId="10"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0" fontId="3" fillId="0" borderId="0"/>
    <xf numFmtId="164"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cellStyleXfs>
  <cellXfs count="194">
    <xf numFmtId="0" fontId="0" fillId="0" borderId="0" xfId="0"/>
    <xf numFmtId="0" fontId="15" fillId="0" borderId="0" xfId="0" applyFont="1" applyAlignment="1">
      <alignment horizontal="center"/>
    </xf>
    <xf numFmtId="0" fontId="15" fillId="0" borderId="34" xfId="0" applyFont="1" applyBorder="1" applyAlignment="1">
      <alignment horizontal="center"/>
    </xf>
    <xf numFmtId="0" fontId="15" fillId="0" borderId="0" xfId="0" applyFont="1" applyAlignment="1">
      <alignment wrapText="1"/>
    </xf>
    <xf numFmtId="0" fontId="16" fillId="0" borderId="0" xfId="0" applyFont="1" applyAlignment="1">
      <alignment wrapText="1"/>
    </xf>
    <xf numFmtId="0" fontId="16" fillId="0" borderId="34" xfId="0" applyFont="1" applyBorder="1"/>
    <xf numFmtId="0" fontId="15" fillId="2" borderId="19" xfId="0" applyFont="1" applyFill="1" applyBorder="1" applyAlignment="1">
      <alignment wrapText="1"/>
    </xf>
    <xf numFmtId="0" fontId="15" fillId="0" borderId="39" xfId="0" applyFont="1" applyBorder="1" applyAlignment="1">
      <alignment wrapText="1"/>
    </xf>
    <xf numFmtId="0" fontId="16" fillId="2" borderId="40" xfId="0" applyFont="1" applyFill="1" applyBorder="1" applyAlignment="1">
      <alignment wrapText="1"/>
    </xf>
    <xf numFmtId="0" fontId="11" fillId="0" borderId="11" xfId="0" applyFont="1" applyBorder="1" applyAlignment="1">
      <alignment wrapText="1"/>
    </xf>
    <xf numFmtId="0" fontId="16" fillId="0" borderId="15" xfId="0" applyFont="1" applyBorder="1" applyAlignment="1">
      <alignment horizontal="left" wrapText="1"/>
    </xf>
    <xf numFmtId="0" fontId="16" fillId="0" borderId="24" xfId="0" applyFont="1" applyBorder="1" applyAlignment="1">
      <alignment horizontal="left" wrapText="1"/>
    </xf>
    <xf numFmtId="0" fontId="16" fillId="2" borderId="42" xfId="0" applyFont="1" applyFill="1" applyBorder="1" applyAlignment="1">
      <alignment wrapText="1"/>
    </xf>
    <xf numFmtId="0" fontId="15" fillId="0" borderId="11" xfId="0" applyFont="1" applyBorder="1" applyAlignment="1">
      <alignment wrapText="1"/>
    </xf>
    <xf numFmtId="165" fontId="16" fillId="2" borderId="42" xfId="66" applyNumberFormat="1" applyFont="1" applyFill="1" applyBorder="1" applyAlignment="1">
      <alignment wrapText="1"/>
    </xf>
    <xf numFmtId="0" fontId="11" fillId="0" borderId="11" xfId="0" applyFont="1" applyBorder="1" applyAlignment="1">
      <alignment horizontal="center" wrapText="1"/>
    </xf>
    <xf numFmtId="0" fontId="16" fillId="0" borderId="12" xfId="0" applyFont="1" applyBorder="1" applyAlignment="1">
      <alignment wrapText="1"/>
    </xf>
    <xf numFmtId="0" fontId="16" fillId="0" borderId="26" xfId="0" applyFont="1" applyBorder="1" applyAlignment="1">
      <alignment wrapText="1"/>
    </xf>
    <xf numFmtId="0" fontId="11" fillId="2" borderId="42" xfId="0" applyFont="1" applyFill="1" applyBorder="1" applyAlignment="1">
      <alignment wrapText="1"/>
    </xf>
    <xf numFmtId="0" fontId="15" fillId="0" borderId="52" xfId="0" applyFont="1" applyBorder="1" applyAlignment="1">
      <alignment wrapText="1"/>
    </xf>
    <xf numFmtId="165" fontId="16" fillId="2" borderId="46" xfId="66" applyNumberFormat="1" applyFont="1" applyFill="1" applyBorder="1" applyAlignment="1">
      <alignment wrapText="1"/>
    </xf>
    <xf numFmtId="0" fontId="16" fillId="0" borderId="0" xfId="0" applyFont="1"/>
    <xf numFmtId="0" fontId="15" fillId="0" borderId="13" xfId="0" applyFont="1" applyBorder="1" applyAlignment="1">
      <alignment horizontal="center"/>
    </xf>
    <xf numFmtId="0" fontId="20" fillId="0" borderId="11" xfId="0" applyFont="1" applyBorder="1" applyAlignment="1">
      <alignment wrapText="1"/>
    </xf>
    <xf numFmtId="0" fontId="20" fillId="0" borderId="12" xfId="0" applyFont="1" applyBorder="1" applyAlignment="1">
      <alignment wrapText="1"/>
    </xf>
    <xf numFmtId="0" fontId="21" fillId="0" borderId="12" xfId="0" applyFont="1" applyBorder="1" applyAlignment="1">
      <alignment wrapText="1"/>
    </xf>
    <xf numFmtId="0" fontId="21" fillId="0" borderId="26" xfId="0" applyFont="1" applyBorder="1" applyAlignment="1">
      <alignment wrapText="1"/>
    </xf>
    <xf numFmtId="0" fontId="21" fillId="0" borderId="23" xfId="0" applyFont="1" applyBorder="1" applyAlignment="1">
      <alignment wrapText="1"/>
    </xf>
    <xf numFmtId="0" fontId="21" fillId="0" borderId="15" xfId="0" applyFont="1" applyBorder="1" applyAlignment="1">
      <alignment wrapText="1"/>
    </xf>
    <xf numFmtId="0" fontId="21" fillId="0" borderId="24" xfId="0" applyFont="1" applyBorder="1" applyAlignment="1">
      <alignment wrapText="1"/>
    </xf>
    <xf numFmtId="0" fontId="15" fillId="0" borderId="17" xfId="0" applyFont="1" applyBorder="1"/>
    <xf numFmtId="0" fontId="15" fillId="0" borderId="8" xfId="0" applyFont="1" applyBorder="1" applyAlignment="1">
      <alignment wrapText="1"/>
    </xf>
    <xf numFmtId="0" fontId="15" fillId="0" borderId="15" xfId="0" applyFont="1" applyBorder="1" applyAlignment="1">
      <alignment horizontal="left" wrapText="1"/>
    </xf>
    <xf numFmtId="0" fontId="15" fillId="0" borderId="24" xfId="0" applyFont="1" applyBorder="1" applyAlignment="1">
      <alignment horizontal="left" wrapText="1"/>
    </xf>
    <xf numFmtId="0" fontId="15" fillId="0" borderId="0" xfId="0" applyFont="1" applyAlignment="1">
      <alignment vertical="center"/>
    </xf>
    <xf numFmtId="0" fontId="15" fillId="0" borderId="23" xfId="0" applyFont="1" applyBorder="1" applyAlignment="1">
      <alignment horizontal="left" wrapText="1"/>
    </xf>
    <xf numFmtId="0" fontId="15" fillId="0" borderId="8" xfId="0" applyFont="1" applyBorder="1" applyAlignment="1">
      <alignment horizontal="left" wrapText="1"/>
    </xf>
    <xf numFmtId="0" fontId="16" fillId="0" borderId="12" xfId="0" applyFont="1" applyBorder="1" applyAlignment="1">
      <alignment horizontal="left" wrapText="1"/>
    </xf>
    <xf numFmtId="0" fontId="16" fillId="0" borderId="8" xfId="0" applyFont="1" applyBorder="1" applyAlignment="1">
      <alignment horizontal="left" wrapText="1"/>
    </xf>
    <xf numFmtId="165" fontId="16" fillId="7" borderId="42" xfId="66" applyNumberFormat="1" applyFont="1" applyFill="1" applyBorder="1" applyAlignment="1">
      <alignment wrapText="1"/>
    </xf>
    <xf numFmtId="0" fontId="15" fillId="0" borderId="23" xfId="0" applyFont="1" applyBorder="1" applyAlignment="1">
      <alignment wrapText="1"/>
    </xf>
    <xf numFmtId="0" fontId="11" fillId="0" borderId="11" xfId="0" applyFont="1" applyBorder="1" applyAlignment="1">
      <alignment horizontal="left" wrapText="1"/>
    </xf>
    <xf numFmtId="9" fontId="16" fillId="2" borderId="42" xfId="65" applyFont="1" applyFill="1" applyBorder="1" applyAlignment="1">
      <alignment wrapText="1"/>
    </xf>
    <xf numFmtId="0" fontId="16" fillId="2" borderId="41" xfId="0" applyFont="1" applyFill="1" applyBorder="1" applyAlignment="1">
      <alignment wrapText="1"/>
    </xf>
    <xf numFmtId="0" fontId="16" fillId="2" borderId="46" xfId="0" applyFont="1" applyFill="1" applyBorder="1" applyAlignment="1">
      <alignment wrapText="1"/>
    </xf>
    <xf numFmtId="168" fontId="16" fillId="0" borderId="0" xfId="0" applyNumberFormat="1" applyFont="1"/>
    <xf numFmtId="0" fontId="19" fillId="0" borderId="0" xfId="0" applyFont="1"/>
    <xf numFmtId="170" fontId="16" fillId="0" borderId="0" xfId="66" applyNumberFormat="1" applyFont="1"/>
    <xf numFmtId="166" fontId="16" fillId="0" borderId="0" xfId="66" applyNumberFormat="1" applyFont="1"/>
    <xf numFmtId="0" fontId="22" fillId="0" borderId="17" xfId="0" applyFont="1" applyBorder="1" applyAlignment="1">
      <alignment horizontal="center"/>
    </xf>
    <xf numFmtId="0" fontId="22" fillId="0" borderId="0" xfId="0" applyFont="1" applyAlignment="1">
      <alignment horizontal="center"/>
    </xf>
    <xf numFmtId="0" fontId="22" fillId="3" borderId="16" xfId="0" applyFont="1" applyFill="1" applyBorder="1" applyAlignment="1">
      <alignment wrapText="1"/>
    </xf>
    <xf numFmtId="0" fontId="22" fillId="3" borderId="50" xfId="0" applyFont="1" applyFill="1" applyBorder="1" applyAlignment="1">
      <alignment wrapText="1"/>
    </xf>
    <xf numFmtId="0" fontId="22" fillId="3" borderId="19" xfId="0" applyFont="1" applyFill="1" applyBorder="1" applyAlignment="1">
      <alignment wrapText="1"/>
    </xf>
    <xf numFmtId="9" fontId="23" fillId="0" borderId="25" xfId="65" applyFont="1" applyBorder="1"/>
    <xf numFmtId="9" fontId="23" fillId="0" borderId="12" xfId="65" applyFont="1" applyBorder="1"/>
    <xf numFmtId="9" fontId="23" fillId="0" borderId="15" xfId="65" applyFont="1" applyBorder="1"/>
    <xf numFmtId="9" fontId="25" fillId="0" borderId="25" xfId="65" applyFont="1" applyBorder="1"/>
    <xf numFmtId="9" fontId="25" fillId="0" borderId="12" xfId="65" applyFont="1" applyBorder="1"/>
    <xf numFmtId="9" fontId="25" fillId="0" borderId="15" xfId="65" applyFont="1" applyBorder="1"/>
    <xf numFmtId="9" fontId="22" fillId="0" borderId="11" xfId="65" applyFont="1" applyBorder="1" applyAlignment="1">
      <alignment wrapText="1"/>
    </xf>
    <xf numFmtId="167" fontId="23" fillId="0" borderId="25" xfId="65" applyNumberFormat="1" applyFont="1" applyBorder="1"/>
    <xf numFmtId="167" fontId="23" fillId="0" borderId="12" xfId="65" applyNumberFormat="1" applyFont="1" applyBorder="1"/>
    <xf numFmtId="167" fontId="23" fillId="0" borderId="15" xfId="65" applyNumberFormat="1" applyFont="1" applyBorder="1"/>
    <xf numFmtId="169" fontId="23" fillId="0" borderId="25" xfId="65" applyNumberFormat="1" applyFont="1" applyBorder="1"/>
    <xf numFmtId="169" fontId="23" fillId="0" borderId="12" xfId="65" applyNumberFormat="1" applyFont="1" applyBorder="1"/>
    <xf numFmtId="0" fontId="22" fillId="5" borderId="16" xfId="0" applyFont="1" applyFill="1" applyBorder="1" applyAlignment="1">
      <alignment horizontal="center" wrapText="1"/>
    </xf>
    <xf numFmtId="0" fontId="22" fillId="5" borderId="50" xfId="0" applyFont="1" applyFill="1" applyBorder="1" applyAlignment="1">
      <alignment horizontal="center" wrapText="1"/>
    </xf>
    <xf numFmtId="0" fontId="15" fillId="6" borderId="50" xfId="0" applyFont="1" applyFill="1" applyBorder="1" applyAlignment="1">
      <alignment wrapText="1"/>
    </xf>
    <xf numFmtId="0" fontId="16" fillId="6" borderId="56" xfId="0" applyFont="1" applyFill="1" applyBorder="1" applyAlignment="1">
      <alignment wrapText="1"/>
    </xf>
    <xf numFmtId="165" fontId="16" fillId="6" borderId="56" xfId="66" applyNumberFormat="1" applyFont="1" applyFill="1" applyBorder="1" applyAlignment="1">
      <alignment wrapText="1"/>
    </xf>
    <xf numFmtId="9" fontId="16" fillId="6" borderId="56" xfId="65" applyFont="1" applyFill="1" applyBorder="1" applyAlignment="1">
      <alignment wrapText="1"/>
    </xf>
    <xf numFmtId="0" fontId="16" fillId="6" borderId="57" xfId="0" applyFont="1" applyFill="1" applyBorder="1" applyAlignment="1">
      <alignment wrapText="1"/>
    </xf>
    <xf numFmtId="165" fontId="16" fillId="6" borderId="56" xfId="66" applyNumberFormat="1" applyFont="1" applyFill="1" applyBorder="1" applyAlignment="1">
      <alignment horizontal="left" vertical="top" wrapText="1"/>
    </xf>
    <xf numFmtId="165" fontId="16" fillId="7" borderId="42" xfId="66" applyNumberFormat="1" applyFont="1" applyFill="1" applyBorder="1" applyAlignment="1">
      <alignment vertical="top" wrapText="1"/>
    </xf>
    <xf numFmtId="43" fontId="16" fillId="0" borderId="59" xfId="67" applyFont="1" applyBorder="1"/>
    <xf numFmtId="43" fontId="16" fillId="0" borderId="60" xfId="67" applyFont="1" applyBorder="1"/>
    <xf numFmtId="166" fontId="23" fillId="0" borderId="61" xfId="66" applyNumberFormat="1" applyFont="1" applyBorder="1"/>
    <xf numFmtId="9" fontId="23" fillId="0" borderId="26" xfId="65" applyFont="1" applyBorder="1"/>
    <xf numFmtId="9" fontId="25" fillId="0" borderId="26" xfId="65" applyFont="1" applyBorder="1"/>
    <xf numFmtId="167" fontId="23" fillId="0" borderId="26" xfId="65" applyNumberFormat="1" applyFont="1" applyBorder="1"/>
    <xf numFmtId="166" fontId="23" fillId="0" borderId="63" xfId="66" applyNumberFormat="1" applyFont="1" applyBorder="1"/>
    <xf numFmtId="0" fontId="15" fillId="6" borderId="18" xfId="0" applyFont="1" applyFill="1" applyBorder="1" applyAlignment="1">
      <alignment wrapText="1"/>
    </xf>
    <xf numFmtId="0" fontId="16" fillId="6" borderId="66" xfId="0" applyFont="1" applyFill="1" applyBorder="1" applyAlignment="1">
      <alignment wrapText="1"/>
    </xf>
    <xf numFmtId="0" fontId="16" fillId="6" borderId="67" xfId="0" applyFont="1" applyFill="1" applyBorder="1" applyAlignment="1">
      <alignment wrapText="1"/>
    </xf>
    <xf numFmtId="165" fontId="16" fillId="6" borderId="67" xfId="66" applyNumberFormat="1" applyFont="1" applyFill="1" applyBorder="1" applyAlignment="1">
      <alignment wrapText="1"/>
    </xf>
    <xf numFmtId="0" fontId="11" fillId="6" borderId="67" xfId="0" applyFont="1" applyFill="1" applyBorder="1" applyAlignment="1">
      <alignment wrapText="1"/>
    </xf>
    <xf numFmtId="165" fontId="16" fillId="6" borderId="68" xfId="66" applyNumberFormat="1" applyFont="1" applyFill="1" applyBorder="1" applyAlignment="1">
      <alignment wrapText="1"/>
    </xf>
    <xf numFmtId="43" fontId="16" fillId="0" borderId="0" xfId="67" applyFont="1"/>
    <xf numFmtId="43" fontId="16" fillId="0" borderId="0" xfId="0" applyNumberFormat="1" applyFont="1"/>
    <xf numFmtId="172" fontId="23" fillId="0" borderId="22" xfId="0" applyNumberFormat="1" applyFont="1" applyBorder="1"/>
    <xf numFmtId="172" fontId="23" fillId="0" borderId="3" xfId="0" applyNumberFormat="1" applyFont="1" applyBorder="1"/>
    <xf numFmtId="172" fontId="23" fillId="0" borderId="4" xfId="0" applyNumberFormat="1" applyFont="1" applyBorder="1"/>
    <xf numFmtId="172" fontId="23" fillId="0" borderId="62" xfId="0" applyNumberFormat="1" applyFont="1" applyBorder="1"/>
    <xf numFmtId="0" fontId="15" fillId="0" borderId="53" xfId="0" applyFont="1" applyBorder="1" applyAlignment="1">
      <alignment horizontal="center"/>
    </xf>
    <xf numFmtId="0" fontId="15" fillId="0" borderId="54" xfId="0" applyFont="1" applyBorder="1" applyAlignment="1">
      <alignment horizontal="center"/>
    </xf>
    <xf numFmtId="0" fontId="15" fillId="0" borderId="55" xfId="0" applyFont="1" applyBorder="1" applyAlignment="1">
      <alignment horizontal="center"/>
    </xf>
    <xf numFmtId="0" fontId="15" fillId="0" borderId="0" xfId="0" applyFont="1" applyAlignment="1">
      <alignment horizontal="center"/>
    </xf>
    <xf numFmtId="0" fontId="15" fillId="0" borderId="34" xfId="0" applyFont="1" applyBorder="1" applyAlignment="1">
      <alignment horizontal="center"/>
    </xf>
    <xf numFmtId="0" fontId="15" fillId="0" borderId="0" xfId="0" applyFont="1" applyAlignment="1">
      <alignment wrapText="1"/>
    </xf>
    <xf numFmtId="0" fontId="16" fillId="0" borderId="0" xfId="0" applyFont="1" applyAlignment="1">
      <alignment wrapText="1"/>
    </xf>
    <xf numFmtId="0" fontId="15" fillId="0" borderId="39" xfId="0" applyFont="1" applyBorder="1" applyAlignment="1">
      <alignment horizontal="center"/>
    </xf>
    <xf numFmtId="0" fontId="15" fillId="0" borderId="3" xfId="0" applyFont="1" applyBorder="1" applyAlignment="1">
      <alignment horizontal="center"/>
    </xf>
    <xf numFmtId="0" fontId="15" fillId="0" borderId="14" xfId="0" applyFont="1" applyBorder="1" applyAlignment="1">
      <alignment horizontal="center"/>
    </xf>
    <xf numFmtId="0" fontId="15" fillId="4" borderId="29" xfId="0" applyFont="1" applyFill="1" applyBorder="1" applyAlignment="1">
      <alignment horizontal="center" wrapText="1"/>
    </xf>
    <xf numFmtId="0" fontId="15" fillId="4" borderId="33" xfId="0" applyFont="1" applyFill="1" applyBorder="1" applyAlignment="1">
      <alignment horizontal="center" wrapText="1"/>
    </xf>
    <xf numFmtId="0" fontId="15" fillId="4" borderId="37" xfId="0" applyFont="1" applyFill="1" applyBorder="1" applyAlignment="1">
      <alignment horizontal="center" wrapText="1"/>
    </xf>
    <xf numFmtId="0" fontId="15" fillId="4" borderId="1" xfId="0" applyFont="1" applyFill="1" applyBorder="1" applyAlignment="1">
      <alignment horizontal="center" wrapText="1"/>
    </xf>
    <xf numFmtId="0" fontId="15" fillId="4" borderId="30" xfId="0" applyFont="1" applyFill="1" applyBorder="1" applyAlignment="1">
      <alignment horizontal="center" wrapText="1"/>
    </xf>
    <xf numFmtId="0" fontId="15" fillId="4" borderId="2" xfId="0" applyFont="1" applyFill="1" applyBorder="1" applyAlignment="1">
      <alignment horizontal="center" wrapText="1"/>
    </xf>
    <xf numFmtId="0" fontId="15" fillId="4" borderId="34" xfId="0" applyFont="1" applyFill="1" applyBorder="1" applyAlignment="1">
      <alignment horizontal="center" wrapText="1"/>
    </xf>
    <xf numFmtId="0" fontId="15" fillId="4" borderId="5" xfId="0" applyFont="1" applyFill="1" applyBorder="1" applyAlignment="1">
      <alignment horizontal="center" wrapText="1"/>
    </xf>
    <xf numFmtId="0" fontId="15" fillId="4" borderId="38" xfId="0" applyFont="1" applyFill="1" applyBorder="1" applyAlignment="1">
      <alignment horizontal="center" wrapText="1"/>
    </xf>
    <xf numFmtId="0" fontId="15" fillId="3" borderId="31" xfId="0" applyFont="1" applyFill="1" applyBorder="1" applyAlignment="1">
      <alignment horizontal="center" wrapText="1"/>
    </xf>
    <xf numFmtId="0" fontId="15" fillId="3" borderId="58" xfId="0" applyFont="1" applyFill="1" applyBorder="1" applyAlignment="1">
      <alignment horizontal="center" wrapText="1"/>
    </xf>
    <xf numFmtId="0" fontId="15" fillId="3" borderId="35" xfId="0" applyFont="1" applyFill="1" applyBorder="1" applyAlignment="1">
      <alignment horizontal="center" wrapText="1"/>
    </xf>
    <xf numFmtId="0" fontId="15" fillId="3" borderId="59" xfId="0" applyFont="1" applyFill="1" applyBorder="1" applyAlignment="1">
      <alignment horizontal="center" wrapText="1"/>
    </xf>
    <xf numFmtId="0" fontId="15" fillId="0" borderId="64" xfId="0" applyFont="1" applyBorder="1" applyAlignment="1">
      <alignment horizontal="center"/>
    </xf>
    <xf numFmtId="0" fontId="15" fillId="0" borderId="65" xfId="0" applyFont="1" applyBorder="1" applyAlignment="1">
      <alignment horizontal="center"/>
    </xf>
    <xf numFmtId="0" fontId="16" fillId="0" borderId="4" xfId="0" applyFont="1" applyBorder="1" applyAlignment="1">
      <alignment horizontal="left" wrapText="1"/>
    </xf>
    <xf numFmtId="0" fontId="16" fillId="0" borderId="21" xfId="0" applyFont="1" applyBorder="1" applyAlignment="1">
      <alignment horizontal="left" wrapText="1"/>
    </xf>
    <xf numFmtId="0" fontId="16" fillId="0" borderId="15" xfId="0" applyFont="1" applyBorder="1" applyAlignment="1">
      <alignment horizontal="left" wrapText="1"/>
    </xf>
    <xf numFmtId="0" fontId="16" fillId="0" borderId="24" xfId="0" applyFont="1" applyBorder="1" applyAlignment="1">
      <alignment horizontal="left" wrapText="1"/>
    </xf>
    <xf numFmtId="0" fontId="11" fillId="0" borderId="11" xfId="0" applyFont="1" applyBorder="1" applyAlignment="1">
      <alignment horizontal="center" wrapText="1"/>
    </xf>
    <xf numFmtId="0" fontId="11" fillId="0" borderId="23" xfId="0" applyFont="1" applyBorder="1" applyAlignment="1">
      <alignment horizontal="left"/>
    </xf>
    <xf numFmtId="0" fontId="11" fillId="0" borderId="8" xfId="0" applyFont="1" applyBorder="1" applyAlignment="1">
      <alignment horizontal="left"/>
    </xf>
    <xf numFmtId="0" fontId="11" fillId="0" borderId="24" xfId="0" applyFont="1" applyBorder="1" applyAlignment="1">
      <alignment horizontal="left"/>
    </xf>
    <xf numFmtId="0" fontId="16" fillId="0" borderId="51" xfId="0" applyFont="1" applyBorder="1" applyAlignment="1">
      <alignment horizontal="left" wrapText="1"/>
    </xf>
    <xf numFmtId="0" fontId="16" fillId="0" borderId="28" xfId="0" applyFont="1" applyBorder="1" applyAlignment="1">
      <alignment horizontal="left" wrapText="1"/>
    </xf>
    <xf numFmtId="0" fontId="0" fillId="0" borderId="0" xfId="0"/>
    <xf numFmtId="0" fontId="16" fillId="0" borderId="8" xfId="0" applyFont="1" applyBorder="1" applyAlignment="1">
      <alignment horizontal="left" wrapText="1"/>
    </xf>
    <xf numFmtId="0" fontId="16" fillId="0" borderId="15" xfId="0" applyFont="1" applyBorder="1" applyAlignment="1">
      <alignment horizontal="left" vertical="top" wrapText="1"/>
    </xf>
    <xf numFmtId="0" fontId="16" fillId="0" borderId="24" xfId="0" applyFont="1" applyBorder="1" applyAlignment="1">
      <alignment horizontal="left" vertical="top" wrapText="1"/>
    </xf>
    <xf numFmtId="0" fontId="16" fillId="0" borderId="15" xfId="0" applyFont="1" applyBorder="1" applyAlignment="1">
      <alignment wrapText="1"/>
    </xf>
    <xf numFmtId="0" fontId="16" fillId="0" borderId="24" xfId="0" applyFont="1" applyBorder="1" applyAlignment="1">
      <alignment wrapText="1"/>
    </xf>
    <xf numFmtId="0" fontId="15" fillId="0" borderId="15" xfId="0" applyFont="1" applyBorder="1" applyAlignment="1">
      <alignment horizontal="left" wrapText="1"/>
    </xf>
    <xf numFmtId="0" fontId="15" fillId="0" borderId="24" xfId="0" applyFont="1" applyBorder="1" applyAlignment="1">
      <alignment horizontal="left" wrapText="1"/>
    </xf>
    <xf numFmtId="0" fontId="18" fillId="0" borderId="15" xfId="0" applyFont="1" applyBorder="1" applyAlignment="1">
      <alignment wrapText="1"/>
    </xf>
    <xf numFmtId="0" fontId="19" fillId="0" borderId="8" xfId="0" applyFont="1" applyBorder="1" applyAlignment="1">
      <alignment wrapText="1"/>
    </xf>
    <xf numFmtId="0" fontId="15" fillId="0" borderId="47" xfId="0" applyFont="1" applyBorder="1" applyAlignment="1">
      <alignment horizontal="center"/>
    </xf>
    <xf numFmtId="0" fontId="15" fillId="0" borderId="48" xfId="0" applyFont="1" applyBorder="1" applyAlignment="1">
      <alignment horizontal="center"/>
    </xf>
    <xf numFmtId="0" fontId="15" fillId="0" borderId="49" xfId="0" applyFont="1" applyBorder="1" applyAlignment="1">
      <alignment horizontal="center"/>
    </xf>
    <xf numFmtId="0" fontId="15" fillId="0" borderId="11" xfId="0" applyFont="1" applyBorder="1" applyAlignment="1">
      <alignment horizontal="center"/>
    </xf>
    <xf numFmtId="0" fontId="15" fillId="0" borderId="12" xfId="0" applyFont="1" applyBorder="1" applyAlignment="1">
      <alignment horizontal="center"/>
    </xf>
    <xf numFmtId="0" fontId="15" fillId="0" borderId="13" xfId="0" applyFont="1" applyBorder="1" applyAlignment="1">
      <alignment horizontal="center"/>
    </xf>
    <xf numFmtId="0" fontId="15" fillId="3" borderId="32" xfId="0" applyFont="1" applyFill="1" applyBorder="1" applyAlignment="1">
      <alignment horizontal="center" wrapText="1"/>
    </xf>
    <xf numFmtId="0" fontId="15" fillId="3" borderId="36" xfId="0" applyFont="1" applyFill="1" applyBorder="1" applyAlignment="1">
      <alignment horizontal="center" wrapText="1"/>
    </xf>
    <xf numFmtId="0" fontId="21" fillId="0" borderId="15" xfId="0" applyFont="1" applyBorder="1" applyAlignment="1">
      <alignment horizontal="left" wrapText="1"/>
    </xf>
    <xf numFmtId="0" fontId="21" fillId="0" borderId="24" xfId="0" applyFont="1" applyBorder="1" applyAlignment="1">
      <alignment horizontal="left" wrapText="1"/>
    </xf>
    <xf numFmtId="0" fontId="12" fillId="0" borderId="23" xfId="0" applyFont="1" applyBorder="1" applyAlignment="1">
      <alignment horizontal="left" wrapText="1"/>
    </xf>
    <xf numFmtId="0" fontId="12" fillId="0" borderId="8" xfId="0" applyFont="1" applyBorder="1" applyAlignment="1">
      <alignment horizontal="left" wrapText="1"/>
    </xf>
    <xf numFmtId="0" fontId="12" fillId="0" borderId="24" xfId="0" applyFont="1" applyBorder="1" applyAlignment="1">
      <alignment horizontal="left" wrapText="1"/>
    </xf>
    <xf numFmtId="0" fontId="15" fillId="0" borderId="23" xfId="0" applyFont="1" applyBorder="1" applyAlignment="1">
      <alignment horizontal="left" wrapText="1"/>
    </xf>
    <xf numFmtId="0" fontId="15" fillId="0" borderId="8" xfId="0" applyFont="1" applyBorder="1" applyAlignment="1">
      <alignment horizontal="left" wrapText="1"/>
    </xf>
    <xf numFmtId="0" fontId="16" fillId="0" borderId="23" xfId="0" applyFont="1" applyBorder="1" applyAlignment="1">
      <alignment horizontal="left" wrapText="1"/>
    </xf>
    <xf numFmtId="0" fontId="27" fillId="0" borderId="23" xfId="0" applyFont="1" applyBorder="1" applyAlignment="1">
      <alignment horizontal="left" wrapText="1"/>
    </xf>
    <xf numFmtId="0" fontId="11" fillId="0" borderId="15" xfId="0" applyFont="1" applyBorder="1" applyAlignment="1">
      <alignment horizontal="left" wrapText="1"/>
    </xf>
    <xf numFmtId="0" fontId="11" fillId="0" borderId="24" xfId="0" applyFont="1" applyBorder="1" applyAlignment="1">
      <alignment horizontal="left" wrapText="1"/>
    </xf>
    <xf numFmtId="0" fontId="11" fillId="0" borderId="23" xfId="0" applyFont="1" applyBorder="1" applyAlignment="1">
      <alignment horizontal="left" wrapText="1"/>
    </xf>
    <xf numFmtId="0" fontId="11" fillId="0" borderId="8" xfId="0" applyFont="1" applyBorder="1" applyAlignment="1">
      <alignment horizontal="left" wrapText="1"/>
    </xf>
    <xf numFmtId="0" fontId="15" fillId="0" borderId="27" xfId="0" applyFont="1" applyBorder="1" applyAlignment="1">
      <alignment horizontal="left" wrapText="1"/>
    </xf>
    <xf numFmtId="0" fontId="15" fillId="0" borderId="9" xfId="0" applyFont="1" applyBorder="1" applyAlignment="1">
      <alignment horizontal="left" wrapText="1"/>
    </xf>
    <xf numFmtId="0" fontId="15" fillId="0" borderId="28" xfId="0" applyFont="1" applyBorder="1" applyAlignment="1">
      <alignment horizontal="left" wrapText="1"/>
    </xf>
    <xf numFmtId="0" fontId="11" fillId="0" borderId="43" xfId="0" applyFont="1" applyBorder="1" applyAlignment="1">
      <alignment horizontal="left" wrapText="1"/>
    </xf>
    <xf numFmtId="0" fontId="11" fillId="0" borderId="44" xfId="0" applyFont="1" applyBorder="1" applyAlignment="1">
      <alignment horizontal="left" wrapText="1"/>
    </xf>
    <xf numFmtId="0" fontId="11" fillId="0" borderId="45" xfId="0" applyFont="1" applyBorder="1" applyAlignment="1">
      <alignment horizontal="left" wrapText="1"/>
    </xf>
    <xf numFmtId="0" fontId="22" fillId="0" borderId="6" xfId="0" applyFont="1" applyBorder="1" applyAlignment="1">
      <alignment horizontal="center"/>
    </xf>
    <xf numFmtId="0" fontId="0" fillId="0" borderId="7" xfId="0" applyBorder="1" applyAlignment="1">
      <alignment horizontal="center"/>
    </xf>
    <xf numFmtId="0" fontId="22" fillId="0" borderId="17" xfId="0" applyFont="1" applyBorder="1" applyAlignment="1">
      <alignment horizontal="center"/>
    </xf>
    <xf numFmtId="0" fontId="0" fillId="0" borderId="0" xfId="0" applyAlignment="1">
      <alignment horizontal="center"/>
    </xf>
    <xf numFmtId="0" fontId="22" fillId="0" borderId="0" xfId="0" applyFont="1" applyAlignment="1">
      <alignment wrapText="1"/>
    </xf>
    <xf numFmtId="9" fontId="23" fillId="0" borderId="12" xfId="65" applyFont="1" applyBorder="1" applyAlignment="1">
      <alignment horizontal="left" wrapText="1"/>
    </xf>
    <xf numFmtId="9" fontId="23" fillId="0" borderId="26" xfId="65" applyFont="1" applyBorder="1" applyAlignment="1">
      <alignment horizontal="left" wrapText="1"/>
    </xf>
    <xf numFmtId="0" fontId="22" fillId="0" borderId="20" xfId="0" applyFont="1" applyBorder="1" applyAlignment="1">
      <alignment horizontal="left" wrapText="1"/>
    </xf>
    <xf numFmtId="0" fontId="22" fillId="0" borderId="10" xfId="0" applyFont="1" applyBorder="1" applyAlignment="1">
      <alignment horizontal="left" wrapText="1"/>
    </xf>
    <xf numFmtId="0" fontId="22" fillId="0" borderId="21" xfId="0" applyFont="1" applyBorder="1" applyAlignment="1">
      <alignment horizontal="left" wrapText="1"/>
    </xf>
    <xf numFmtId="0" fontId="22" fillId="4" borderId="18" xfId="0" applyFont="1" applyFill="1" applyBorder="1" applyAlignment="1">
      <alignment horizontal="center" wrapText="1"/>
    </xf>
    <xf numFmtId="0" fontId="22" fillId="4" borderId="16" xfId="0" applyFont="1" applyFill="1" applyBorder="1" applyAlignment="1">
      <alignment horizontal="center" wrapText="1"/>
    </xf>
    <xf numFmtId="9" fontId="24" fillId="0" borderId="23" xfId="65" applyFont="1" applyBorder="1" applyAlignment="1">
      <alignment horizontal="left" wrapText="1"/>
    </xf>
    <xf numFmtId="0" fontId="23" fillId="0" borderId="8" xfId="0" applyFont="1" applyBorder="1" applyAlignment="1">
      <alignment horizontal="left" wrapText="1"/>
    </xf>
    <xf numFmtId="0" fontId="23" fillId="0" borderId="24" xfId="0" applyFont="1" applyBorder="1" applyAlignment="1">
      <alignment horizontal="left" wrapText="1"/>
    </xf>
    <xf numFmtId="9" fontId="23" fillId="0" borderId="23" xfId="65" applyFont="1" applyBorder="1" applyAlignment="1">
      <alignment horizontal="left"/>
    </xf>
    <xf numFmtId="9" fontId="23" fillId="0" borderId="8" xfId="65" applyFont="1" applyBorder="1" applyAlignment="1">
      <alignment horizontal="left"/>
    </xf>
    <xf numFmtId="9" fontId="23" fillId="0" borderId="24" xfId="65" applyFont="1" applyBorder="1" applyAlignment="1">
      <alignment horizontal="left"/>
    </xf>
    <xf numFmtId="0" fontId="22" fillId="0" borderId="27" xfId="0" applyFont="1" applyBorder="1" applyAlignment="1">
      <alignment horizontal="left"/>
    </xf>
    <xf numFmtId="0" fontId="22" fillId="0" borderId="9" xfId="0" applyFont="1" applyBorder="1" applyAlignment="1">
      <alignment horizontal="left"/>
    </xf>
    <xf numFmtId="0" fontId="22" fillId="0" borderId="28" xfId="0" applyFont="1" applyBorder="1" applyAlignment="1">
      <alignment horizontal="left"/>
    </xf>
    <xf numFmtId="9" fontId="22" fillId="0" borderId="23" xfId="65" applyFont="1" applyBorder="1" applyAlignment="1">
      <alignment horizontal="left" wrapText="1"/>
    </xf>
    <xf numFmtId="9" fontId="22" fillId="0" borderId="8" xfId="65" applyFont="1" applyBorder="1" applyAlignment="1">
      <alignment horizontal="left" wrapText="1"/>
    </xf>
    <xf numFmtId="9" fontId="22" fillId="0" borderId="24" xfId="65" applyFont="1" applyBorder="1" applyAlignment="1">
      <alignment horizontal="left" wrapText="1"/>
    </xf>
    <xf numFmtId="9" fontId="22" fillId="0" borderId="12" xfId="65" applyFont="1" applyBorder="1" applyAlignment="1">
      <alignment horizontal="left" wrapText="1"/>
    </xf>
    <xf numFmtId="9" fontId="22" fillId="0" borderId="26" xfId="65" applyFont="1" applyBorder="1" applyAlignment="1">
      <alignment horizontal="left" wrapText="1"/>
    </xf>
    <xf numFmtId="9" fontId="23" fillId="0" borderId="15" xfId="65" applyFont="1" applyBorder="1" applyAlignment="1">
      <alignment horizontal="left" wrapText="1"/>
    </xf>
    <xf numFmtId="9" fontId="23" fillId="0" borderId="24" xfId="65" applyFont="1" applyBorder="1" applyAlignment="1">
      <alignment horizontal="left" wrapText="1"/>
    </xf>
  </cellXfs>
  <cellStyles count="68">
    <cellStyle name="Comma" xfId="67" builtinId="3"/>
    <cellStyle name="Comma 10" xfId="2" xr:uid="{00000000-0005-0000-0000-000001000000}"/>
    <cellStyle name="Comma 10 2" xfId="3" xr:uid="{00000000-0005-0000-0000-000002000000}"/>
    <cellStyle name="Comma 11" xfId="4" xr:uid="{00000000-0005-0000-0000-000003000000}"/>
    <cellStyle name="Comma 12" xfId="66" xr:uid="{00000000-0005-0000-0000-000004000000}"/>
    <cellStyle name="Comma 13" xfId="1" xr:uid="{00000000-0005-0000-0000-000005000000}"/>
    <cellStyle name="Comma 2" xfId="5" xr:uid="{00000000-0005-0000-0000-000006000000}"/>
    <cellStyle name="Comma 2 2" xfId="6" xr:uid="{00000000-0005-0000-0000-000007000000}"/>
    <cellStyle name="Comma 2 2 2" xfId="7" xr:uid="{00000000-0005-0000-0000-000008000000}"/>
    <cellStyle name="Comma 2 2 3" xfId="8" xr:uid="{00000000-0005-0000-0000-000009000000}"/>
    <cellStyle name="Comma 2 2 4" xfId="9" xr:uid="{00000000-0005-0000-0000-00000A000000}"/>
    <cellStyle name="Comma 2 2 5" xfId="63" xr:uid="{00000000-0005-0000-0000-00000B000000}"/>
    <cellStyle name="Comma 2 3" xfId="10" xr:uid="{00000000-0005-0000-0000-00000C000000}"/>
    <cellStyle name="Comma 2 3 2" xfId="11" xr:uid="{00000000-0005-0000-0000-00000D000000}"/>
    <cellStyle name="Comma 2 3 3" xfId="12" xr:uid="{00000000-0005-0000-0000-00000E000000}"/>
    <cellStyle name="Comma 2 4" xfId="13" xr:uid="{00000000-0005-0000-0000-00000F000000}"/>
    <cellStyle name="Comma 2 5" xfId="14" xr:uid="{00000000-0005-0000-0000-000010000000}"/>
    <cellStyle name="Comma 3" xfId="15" xr:uid="{00000000-0005-0000-0000-000011000000}"/>
    <cellStyle name="Comma 3 2" xfId="16" xr:uid="{00000000-0005-0000-0000-000012000000}"/>
    <cellStyle name="Comma 3 2 2" xfId="17" xr:uid="{00000000-0005-0000-0000-000013000000}"/>
    <cellStyle name="Comma 3 3" xfId="18" xr:uid="{00000000-0005-0000-0000-000014000000}"/>
    <cellStyle name="Comma 3 4" xfId="19" xr:uid="{00000000-0005-0000-0000-000015000000}"/>
    <cellStyle name="Comma 4" xfId="20" xr:uid="{00000000-0005-0000-0000-000016000000}"/>
    <cellStyle name="Comma 4 2" xfId="21" xr:uid="{00000000-0005-0000-0000-000017000000}"/>
    <cellStyle name="Comma 4 3" xfId="22" xr:uid="{00000000-0005-0000-0000-000018000000}"/>
    <cellStyle name="Comma 5" xfId="23" xr:uid="{00000000-0005-0000-0000-000019000000}"/>
    <cellStyle name="Comma 5 2" xfId="24" xr:uid="{00000000-0005-0000-0000-00001A000000}"/>
    <cellStyle name="Comma 5 3" xfId="25" xr:uid="{00000000-0005-0000-0000-00001B000000}"/>
    <cellStyle name="Comma 5 4" xfId="26" xr:uid="{00000000-0005-0000-0000-00001C000000}"/>
    <cellStyle name="Comma 6" xfId="27" xr:uid="{00000000-0005-0000-0000-00001D000000}"/>
    <cellStyle name="Comma 7" xfId="28" xr:uid="{00000000-0005-0000-0000-00001E000000}"/>
    <cellStyle name="Comma 8" xfId="29" xr:uid="{00000000-0005-0000-0000-00001F000000}"/>
    <cellStyle name="Comma 9" xfId="30" xr:uid="{00000000-0005-0000-0000-000020000000}"/>
    <cellStyle name="Normal" xfId="0" builtinId="0"/>
    <cellStyle name="Normal 10" xfId="31" xr:uid="{00000000-0005-0000-0000-000022000000}"/>
    <cellStyle name="Normal 11" xfId="32" xr:uid="{00000000-0005-0000-0000-000023000000}"/>
    <cellStyle name="Normal 2" xfId="33" xr:uid="{00000000-0005-0000-0000-000024000000}"/>
    <cellStyle name="Normal 2 2" xfId="34" xr:uid="{00000000-0005-0000-0000-000025000000}"/>
    <cellStyle name="Normal 2 2 2" xfId="35" xr:uid="{00000000-0005-0000-0000-000026000000}"/>
    <cellStyle name="Normal 2 2 3" xfId="36" xr:uid="{00000000-0005-0000-0000-000027000000}"/>
    <cellStyle name="Normal 2 3" xfId="37" xr:uid="{00000000-0005-0000-0000-000028000000}"/>
    <cellStyle name="Normal 2 4" xfId="38" xr:uid="{00000000-0005-0000-0000-000029000000}"/>
    <cellStyle name="Normal 2 5" xfId="39" xr:uid="{00000000-0005-0000-0000-00002A000000}"/>
    <cellStyle name="Normal 2 6" xfId="62" xr:uid="{00000000-0005-0000-0000-00002B000000}"/>
    <cellStyle name="Normal 3" xfId="40" xr:uid="{00000000-0005-0000-0000-00002C000000}"/>
    <cellStyle name="Normal 3 2" xfId="41" xr:uid="{00000000-0005-0000-0000-00002D000000}"/>
    <cellStyle name="Normal 3 2 2" xfId="42" xr:uid="{00000000-0005-0000-0000-00002E000000}"/>
    <cellStyle name="Normal 3 3" xfId="43" xr:uid="{00000000-0005-0000-0000-00002F000000}"/>
    <cellStyle name="Normal 4" xfId="44" xr:uid="{00000000-0005-0000-0000-000030000000}"/>
    <cellStyle name="Normal 4 2" xfId="45" xr:uid="{00000000-0005-0000-0000-000031000000}"/>
    <cellStyle name="Normal 5" xfId="46" xr:uid="{00000000-0005-0000-0000-000032000000}"/>
    <cellStyle name="Normal 5 2" xfId="47" xr:uid="{00000000-0005-0000-0000-000033000000}"/>
    <cellStyle name="Normal 5 3" xfId="48" xr:uid="{00000000-0005-0000-0000-000034000000}"/>
    <cellStyle name="Normal 6" xfId="49" xr:uid="{00000000-0005-0000-0000-000035000000}"/>
    <cellStyle name="Normal 6 2" xfId="50" xr:uid="{00000000-0005-0000-0000-000036000000}"/>
    <cellStyle name="Normal 6 3" xfId="51" xr:uid="{00000000-0005-0000-0000-000037000000}"/>
    <cellStyle name="Normal 7" xfId="52" xr:uid="{00000000-0005-0000-0000-000038000000}"/>
    <cellStyle name="Normal 8" xfId="53" xr:uid="{00000000-0005-0000-0000-000039000000}"/>
    <cellStyle name="Normal 9" xfId="54" xr:uid="{00000000-0005-0000-0000-00003A000000}"/>
    <cellStyle name="Percent 10 2" xfId="56" xr:uid="{00000000-0005-0000-0000-00003B000000}"/>
    <cellStyle name="Percent 2" xfId="57" xr:uid="{00000000-0005-0000-0000-00003C000000}"/>
    <cellStyle name="Percent 2 2" xfId="58" xr:uid="{00000000-0005-0000-0000-00003D000000}"/>
    <cellStyle name="Percent 2 3" xfId="64" xr:uid="{00000000-0005-0000-0000-00003E000000}"/>
    <cellStyle name="Percent 3" xfId="59" xr:uid="{00000000-0005-0000-0000-00003F000000}"/>
    <cellStyle name="Percent 4" xfId="60" xr:uid="{00000000-0005-0000-0000-000040000000}"/>
    <cellStyle name="Percent 5" xfId="61" xr:uid="{00000000-0005-0000-0000-000041000000}"/>
    <cellStyle name="Percent 6" xfId="65" xr:uid="{00000000-0005-0000-0000-000042000000}"/>
    <cellStyle name="Percent 7" xfId="55" xr:uid="{00000000-0005-0000-0000-00004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1352550</xdr:colOff>
      <xdr:row>4</xdr:row>
      <xdr:rowOff>300355</xdr:rowOff>
    </xdr:to>
    <xdr:pic>
      <xdr:nvPicPr>
        <xdr:cNvPr id="2" name="Picture 1" descr="LOGO FINALE BIG">
          <a:extLst>
            <a:ext uri="{FF2B5EF4-FFF2-40B4-BE49-F238E27FC236}">
              <a16:creationId xmlns:a16="http://schemas.microsoft.com/office/drawing/2014/main" id="{77D26D85-4882-4ADF-B85F-8E400CBBBFF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52550" cy="10318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1059180</xdr:colOff>
      <xdr:row>5</xdr:row>
      <xdr:rowOff>7620</xdr:rowOff>
    </xdr:to>
    <xdr:pic>
      <xdr:nvPicPr>
        <xdr:cNvPr id="2" name="Picture 1" descr="LOGO FINALE BI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59180" cy="769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335280</xdr:colOff>
      <xdr:row>3</xdr:row>
      <xdr:rowOff>99060</xdr:rowOff>
    </xdr:to>
    <xdr:pic>
      <xdr:nvPicPr>
        <xdr:cNvPr id="3" name="Picture 2" descr="LOGO FINALE BIG">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13460" cy="647700"/>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F727F-B23A-49E7-A8D0-FAAE57072578}">
  <sheetPr codeName="Sheet1"/>
  <dimension ref="A1:F47"/>
  <sheetViews>
    <sheetView workbookViewId="0">
      <selection activeCell="A7" sqref="A7:E7"/>
    </sheetView>
  </sheetViews>
  <sheetFormatPr defaultRowHeight="14.4" x14ac:dyDescent="0.3"/>
  <cols>
    <col min="1" max="1" width="38.109375" customWidth="1"/>
    <col min="2" max="2" width="21.21875" customWidth="1"/>
    <col min="3" max="3" width="33.77734375" customWidth="1"/>
    <col min="4" max="4" width="15" customWidth="1"/>
    <col min="5" max="5" width="17.109375" customWidth="1"/>
  </cols>
  <sheetData>
    <row r="1" spans="1:6" x14ac:dyDescent="0.3">
      <c r="A1" s="94" t="s">
        <v>0</v>
      </c>
      <c r="B1" s="95"/>
      <c r="C1" s="95"/>
      <c r="D1" s="95"/>
      <c r="E1" s="96"/>
    </row>
    <row r="2" spans="1:6" x14ac:dyDescent="0.3">
      <c r="A2" s="97" t="s">
        <v>314</v>
      </c>
      <c r="B2" s="97"/>
      <c r="C2" s="97"/>
      <c r="D2" s="97"/>
      <c r="E2" s="98"/>
    </row>
    <row r="3" spans="1:6" x14ac:dyDescent="0.3">
      <c r="A3" s="1"/>
      <c r="B3" s="1"/>
      <c r="C3" s="1"/>
      <c r="D3" s="1"/>
      <c r="E3" s="2"/>
    </row>
    <row r="4" spans="1:6" x14ac:dyDescent="0.3">
      <c r="A4" s="1"/>
      <c r="B4" s="1"/>
      <c r="C4" s="1"/>
      <c r="D4" s="1"/>
      <c r="E4" s="2"/>
    </row>
    <row r="5" spans="1:6" ht="30.6" customHeight="1" x14ac:dyDescent="0.3">
      <c r="A5" s="1"/>
      <c r="B5" s="1"/>
      <c r="C5" s="1"/>
      <c r="D5" s="1"/>
      <c r="E5" s="2"/>
    </row>
    <row r="6" spans="1:6" ht="50.4" customHeight="1" x14ac:dyDescent="0.3">
      <c r="A6" s="99" t="s">
        <v>320</v>
      </c>
      <c r="B6" s="100"/>
      <c r="C6" s="100"/>
      <c r="D6" s="100"/>
      <c r="E6" s="5"/>
    </row>
    <row r="7" spans="1:6" ht="45.6" customHeight="1" x14ac:dyDescent="0.3">
      <c r="A7" s="101"/>
      <c r="B7" s="102"/>
      <c r="C7" s="102"/>
      <c r="D7" s="102"/>
      <c r="E7" s="103"/>
    </row>
    <row r="8" spans="1:6" x14ac:dyDescent="0.3">
      <c r="A8" s="104" t="s">
        <v>13</v>
      </c>
      <c r="B8" s="107" t="s">
        <v>14</v>
      </c>
      <c r="C8" s="108"/>
      <c r="D8" s="113" t="s">
        <v>15</v>
      </c>
      <c r="E8" s="114"/>
      <c r="F8" s="117"/>
    </row>
    <row r="9" spans="1:6" x14ac:dyDescent="0.3">
      <c r="A9" s="105"/>
      <c r="B9" s="109"/>
      <c r="C9" s="110"/>
      <c r="D9" s="115"/>
      <c r="E9" s="116"/>
      <c r="F9" s="118"/>
    </row>
    <row r="10" spans="1:6" x14ac:dyDescent="0.3">
      <c r="A10" s="106"/>
      <c r="B10" s="111"/>
      <c r="C10" s="112"/>
      <c r="D10" s="6" t="s">
        <v>309</v>
      </c>
      <c r="E10" s="82" t="s">
        <v>312</v>
      </c>
    </row>
    <row r="11" spans="1:6" ht="24.6" x14ac:dyDescent="0.3">
      <c r="A11" s="7" t="s">
        <v>16</v>
      </c>
      <c r="B11" s="119"/>
      <c r="C11" s="120"/>
      <c r="D11" s="8"/>
      <c r="E11" s="83"/>
    </row>
    <row r="12" spans="1:6" ht="24.6" x14ac:dyDescent="0.3">
      <c r="A12" s="9" t="s">
        <v>17</v>
      </c>
      <c r="B12" s="121"/>
      <c r="C12" s="122"/>
      <c r="D12" s="12"/>
      <c r="E12" s="84"/>
    </row>
    <row r="13" spans="1:6" ht="23.4" customHeight="1" x14ac:dyDescent="0.3">
      <c r="A13" s="13" t="s">
        <v>301</v>
      </c>
      <c r="B13" s="121"/>
      <c r="C13" s="122"/>
      <c r="D13" s="14"/>
      <c r="E13" s="85"/>
    </row>
    <row r="14" spans="1:6" x14ac:dyDescent="0.3">
      <c r="A14" s="123"/>
      <c r="B14" s="121" t="s">
        <v>230</v>
      </c>
      <c r="C14" s="122"/>
      <c r="D14" s="14">
        <v>0</v>
      </c>
      <c r="E14" s="85">
        <v>0</v>
      </c>
    </row>
    <row r="15" spans="1:6" x14ac:dyDescent="0.3">
      <c r="A15" s="123"/>
      <c r="B15" s="121" t="s">
        <v>231</v>
      </c>
      <c r="C15" s="122"/>
      <c r="D15" s="14">
        <v>8.1154709999999994</v>
      </c>
      <c r="E15" s="85">
        <f>+D15+(+D15*4.4%)</f>
        <v>8.4725517239999988</v>
      </c>
    </row>
    <row r="16" spans="1:6" x14ac:dyDescent="0.3">
      <c r="A16" s="123"/>
      <c r="B16" s="121" t="s">
        <v>234</v>
      </c>
      <c r="C16" s="122"/>
      <c r="D16" s="14">
        <v>9.1216124999999995</v>
      </c>
      <c r="E16" s="85">
        <f t="shared" ref="E16:E19" si="0">+D16+(+D16*4.4%)</f>
        <v>9.5229634499999989</v>
      </c>
    </row>
    <row r="17" spans="1:5" x14ac:dyDescent="0.3">
      <c r="A17" s="123"/>
      <c r="B17" s="121" t="s">
        <v>235</v>
      </c>
      <c r="C17" s="122"/>
      <c r="D17" s="14">
        <v>10.1388105</v>
      </c>
      <c r="E17" s="85">
        <f t="shared" si="0"/>
        <v>10.584918161999999</v>
      </c>
    </row>
    <row r="18" spans="1:5" x14ac:dyDescent="0.3">
      <c r="A18" s="123"/>
      <c r="B18" s="121" t="s">
        <v>236</v>
      </c>
      <c r="C18" s="122"/>
      <c r="D18" s="14">
        <v>11.189178</v>
      </c>
      <c r="E18" s="85">
        <f t="shared" si="0"/>
        <v>11.681501832</v>
      </c>
    </row>
    <row r="19" spans="1:5" x14ac:dyDescent="0.3">
      <c r="A19" s="123"/>
      <c r="B19" s="121" t="s">
        <v>18</v>
      </c>
      <c r="C19" s="122"/>
      <c r="D19" s="14">
        <v>12.16215</v>
      </c>
      <c r="E19" s="85">
        <f t="shared" si="0"/>
        <v>12.6972846</v>
      </c>
    </row>
    <row r="20" spans="1:5" x14ac:dyDescent="0.3">
      <c r="A20" s="13" t="s">
        <v>302</v>
      </c>
      <c r="B20" s="16"/>
      <c r="C20" s="17"/>
      <c r="D20" s="14"/>
      <c r="E20" s="85"/>
    </row>
    <row r="21" spans="1:5" x14ac:dyDescent="0.3">
      <c r="A21" s="123"/>
      <c r="B21" s="121" t="s">
        <v>19</v>
      </c>
      <c r="C21" s="122"/>
      <c r="D21" s="14">
        <v>13.820625</v>
      </c>
      <c r="E21" s="85">
        <f t="shared" ref="E21:E23" si="1">+D21+(+D21*4.4%)</f>
        <v>14.428732499999999</v>
      </c>
    </row>
    <row r="22" spans="1:5" x14ac:dyDescent="0.3">
      <c r="A22" s="123"/>
      <c r="B22" s="121" t="s">
        <v>237</v>
      </c>
      <c r="C22" s="122"/>
      <c r="D22" s="14">
        <v>16.230941999999999</v>
      </c>
      <c r="E22" s="85">
        <f t="shared" si="1"/>
        <v>16.945103447999998</v>
      </c>
    </row>
    <row r="23" spans="1:5" x14ac:dyDescent="0.3">
      <c r="A23" s="123"/>
      <c r="B23" s="121" t="s">
        <v>20</v>
      </c>
      <c r="C23" s="122"/>
      <c r="D23" s="14">
        <v>18.6523155</v>
      </c>
      <c r="E23" s="85">
        <f t="shared" si="1"/>
        <v>19.473017382000002</v>
      </c>
    </row>
    <row r="24" spans="1:5" x14ac:dyDescent="0.3">
      <c r="A24" s="13" t="s">
        <v>303</v>
      </c>
      <c r="B24" s="16"/>
      <c r="C24" s="17"/>
      <c r="D24" s="14"/>
      <c r="E24" s="85"/>
    </row>
    <row r="25" spans="1:5" x14ac:dyDescent="0.3">
      <c r="A25" s="123"/>
      <c r="B25" s="121" t="s">
        <v>19</v>
      </c>
      <c r="C25" s="122"/>
      <c r="D25" s="14">
        <v>13.820625</v>
      </c>
      <c r="E25" s="85">
        <f t="shared" ref="E25:E27" si="2">+D25+(+D25*4.4%)</f>
        <v>14.428732499999999</v>
      </c>
    </row>
    <row r="26" spans="1:5" x14ac:dyDescent="0.3">
      <c r="A26" s="123"/>
      <c r="B26" s="121" t="s">
        <v>233</v>
      </c>
      <c r="C26" s="122"/>
      <c r="D26" s="14">
        <v>16.651088999999999</v>
      </c>
      <c r="E26" s="85">
        <f t="shared" si="2"/>
        <v>17.383736916</v>
      </c>
    </row>
    <row r="27" spans="1:5" x14ac:dyDescent="0.3">
      <c r="A27" s="123"/>
      <c r="B27" s="121" t="s">
        <v>20</v>
      </c>
      <c r="C27" s="122"/>
      <c r="D27" s="14">
        <v>19.282536</v>
      </c>
      <c r="E27" s="85">
        <f t="shared" si="2"/>
        <v>20.130967584</v>
      </c>
    </row>
    <row r="28" spans="1:5" x14ac:dyDescent="0.3">
      <c r="A28" s="9" t="s">
        <v>255</v>
      </c>
      <c r="B28" s="10"/>
      <c r="C28" s="11"/>
      <c r="D28" s="14"/>
      <c r="E28" s="85"/>
    </row>
    <row r="29" spans="1:5" x14ac:dyDescent="0.3">
      <c r="A29" s="15"/>
      <c r="B29" s="121" t="s">
        <v>19</v>
      </c>
      <c r="C29" s="122"/>
      <c r="D29" s="14">
        <v>7.5515895000000004</v>
      </c>
      <c r="E29" s="85">
        <f t="shared" ref="E29:E31" si="3">+D29+(+D29*4.4%)</f>
        <v>7.883859438</v>
      </c>
    </row>
    <row r="30" spans="1:5" x14ac:dyDescent="0.3">
      <c r="A30" s="15"/>
      <c r="B30" s="121" t="s">
        <v>233</v>
      </c>
      <c r="C30" s="122"/>
      <c r="D30" s="14">
        <v>9.2432339999999993</v>
      </c>
      <c r="E30" s="85">
        <f t="shared" si="3"/>
        <v>9.6499362959999999</v>
      </c>
    </row>
    <row r="31" spans="1:5" x14ac:dyDescent="0.3">
      <c r="A31" s="15"/>
      <c r="B31" s="121" t="s">
        <v>20</v>
      </c>
      <c r="C31" s="122"/>
      <c r="D31" s="14">
        <v>10.481562</v>
      </c>
      <c r="E31" s="85">
        <f t="shared" si="3"/>
        <v>10.942750728</v>
      </c>
    </row>
    <row r="32" spans="1:5" x14ac:dyDescent="0.3">
      <c r="A32" s="13" t="s">
        <v>304</v>
      </c>
      <c r="B32" s="121" t="s">
        <v>21</v>
      </c>
      <c r="C32" s="122"/>
      <c r="D32" s="14"/>
      <c r="E32" s="85"/>
    </row>
    <row r="33" spans="1:5" x14ac:dyDescent="0.3">
      <c r="A33" s="9" t="s">
        <v>22</v>
      </c>
      <c r="B33" s="16"/>
      <c r="C33" s="17"/>
      <c r="D33" s="14"/>
      <c r="E33" s="85"/>
    </row>
    <row r="34" spans="1:5" x14ac:dyDescent="0.3">
      <c r="A34" s="13" t="s">
        <v>23</v>
      </c>
      <c r="B34" s="16"/>
      <c r="C34" s="17"/>
      <c r="D34" s="14"/>
      <c r="E34" s="85"/>
    </row>
    <row r="35" spans="1:5" x14ac:dyDescent="0.3">
      <c r="A35" s="13"/>
      <c r="B35" s="121" t="s">
        <v>24</v>
      </c>
      <c r="C35" s="122"/>
      <c r="D35" s="14"/>
      <c r="E35" s="85"/>
    </row>
    <row r="36" spans="1:5" x14ac:dyDescent="0.3">
      <c r="A36" s="13"/>
      <c r="B36" s="16"/>
      <c r="C36" s="17" t="s">
        <v>25</v>
      </c>
      <c r="D36" s="14">
        <v>2615.4040184999999</v>
      </c>
      <c r="E36" s="85">
        <f t="shared" ref="E36:E38" si="4">+D36+(+D36*4.4%)</f>
        <v>2730.481795314</v>
      </c>
    </row>
    <row r="37" spans="1:5" x14ac:dyDescent="0.3">
      <c r="A37" s="13"/>
      <c r="B37" s="16"/>
      <c r="C37" s="17" t="s">
        <v>26</v>
      </c>
      <c r="D37" s="14">
        <v>3674.6609445000004</v>
      </c>
      <c r="E37" s="85">
        <f t="shared" si="4"/>
        <v>3836.3460260580005</v>
      </c>
    </row>
    <row r="38" spans="1:5" x14ac:dyDescent="0.3">
      <c r="A38" s="13"/>
      <c r="B38" s="16"/>
      <c r="C38" s="17" t="s">
        <v>27</v>
      </c>
      <c r="D38" s="14">
        <v>5409.9233370000002</v>
      </c>
      <c r="E38" s="85">
        <f t="shared" si="4"/>
        <v>5647.9599638280006</v>
      </c>
    </row>
    <row r="39" spans="1:5" ht="68.400000000000006" customHeight="1" x14ac:dyDescent="0.3">
      <c r="A39" s="13"/>
      <c r="B39" s="16"/>
      <c r="C39" s="17" t="s">
        <v>28</v>
      </c>
      <c r="D39" s="12" t="s">
        <v>29</v>
      </c>
      <c r="E39" s="84" t="s">
        <v>29</v>
      </c>
    </row>
    <row r="40" spans="1:5" ht="48" customHeight="1" x14ac:dyDescent="0.3">
      <c r="A40" s="13"/>
      <c r="B40" s="16"/>
      <c r="C40" s="17" t="s">
        <v>30</v>
      </c>
      <c r="D40" s="12" t="s">
        <v>29</v>
      </c>
      <c r="E40" s="84" t="s">
        <v>29</v>
      </c>
    </row>
    <row r="41" spans="1:5" x14ac:dyDescent="0.3">
      <c r="A41" s="13"/>
      <c r="B41" s="121" t="s">
        <v>31</v>
      </c>
      <c r="C41" s="122"/>
      <c r="D41" s="14"/>
      <c r="E41" s="85"/>
    </row>
    <row r="42" spans="1:5" x14ac:dyDescent="0.3">
      <c r="A42" s="13"/>
      <c r="B42" s="16"/>
      <c r="C42" s="17" t="s">
        <v>32</v>
      </c>
      <c r="D42" s="12" t="s">
        <v>29</v>
      </c>
      <c r="E42" s="84" t="s">
        <v>29</v>
      </c>
    </row>
    <row r="43" spans="1:5" x14ac:dyDescent="0.3">
      <c r="A43" s="124" t="s">
        <v>33</v>
      </c>
      <c r="B43" s="125"/>
      <c r="C43" s="126"/>
      <c r="D43" s="18"/>
      <c r="E43" s="86"/>
    </row>
    <row r="44" spans="1:5" x14ac:dyDescent="0.3">
      <c r="A44" s="124" t="s">
        <v>34</v>
      </c>
      <c r="B44" s="125"/>
      <c r="C44" s="126"/>
      <c r="D44" s="18"/>
      <c r="E44" s="86"/>
    </row>
    <row r="45" spans="1:5" ht="25.2" customHeight="1" x14ac:dyDescent="0.3">
      <c r="A45" s="13" t="s">
        <v>35</v>
      </c>
      <c r="B45" s="16"/>
      <c r="C45" s="17"/>
      <c r="D45" s="14">
        <v>5404.7046690000006</v>
      </c>
      <c r="E45" s="85">
        <f t="shared" ref="E45:E47" si="5">+D45+(+D45*4.4%)</f>
        <v>5642.5116744360002</v>
      </c>
    </row>
    <row r="46" spans="1:5" ht="13.8" customHeight="1" x14ac:dyDescent="0.3">
      <c r="A46" s="13" t="s">
        <v>36</v>
      </c>
      <c r="B46" s="121" t="s">
        <v>305</v>
      </c>
      <c r="C46" s="122"/>
      <c r="D46" s="14">
        <v>1014.0247845</v>
      </c>
      <c r="E46" s="85">
        <f t="shared" si="5"/>
        <v>1058.6418750180001</v>
      </c>
    </row>
    <row r="47" spans="1:5" ht="15" thickBot="1" x14ac:dyDescent="0.35">
      <c r="A47" s="19"/>
      <c r="B47" s="127" t="s">
        <v>306</v>
      </c>
      <c r="C47" s="128"/>
      <c r="D47" s="20">
        <v>2028.071682</v>
      </c>
      <c r="E47" s="87">
        <f t="shared" si="5"/>
        <v>2117.3068360080001</v>
      </c>
    </row>
  </sheetData>
  <mergeCells count="36">
    <mergeCell ref="B46:C46"/>
    <mergeCell ref="B47:C47"/>
    <mergeCell ref="B29:C29"/>
    <mergeCell ref="B30:C30"/>
    <mergeCell ref="B31:C31"/>
    <mergeCell ref="B32:C32"/>
    <mergeCell ref="B35:C35"/>
    <mergeCell ref="B41:C41"/>
    <mergeCell ref="B21:C21"/>
    <mergeCell ref="B22:C22"/>
    <mergeCell ref="B23:C23"/>
    <mergeCell ref="A43:C43"/>
    <mergeCell ref="A44:C44"/>
    <mergeCell ref="A25:A27"/>
    <mergeCell ref="B25:C25"/>
    <mergeCell ref="B26:C26"/>
    <mergeCell ref="B27:C27"/>
    <mergeCell ref="A21:A23"/>
    <mergeCell ref="F8:F9"/>
    <mergeCell ref="B11:C11"/>
    <mergeCell ref="B12:C12"/>
    <mergeCell ref="B13:C13"/>
    <mergeCell ref="A14:A19"/>
    <mergeCell ref="B14:C14"/>
    <mergeCell ref="B15:C15"/>
    <mergeCell ref="B16:C16"/>
    <mergeCell ref="B17:C17"/>
    <mergeCell ref="B18:C18"/>
    <mergeCell ref="B19:C19"/>
    <mergeCell ref="A1:E1"/>
    <mergeCell ref="A2:E2"/>
    <mergeCell ref="A6:D6"/>
    <mergeCell ref="A7:E7"/>
    <mergeCell ref="A8:A10"/>
    <mergeCell ref="B8:C10"/>
    <mergeCell ref="D8:E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E307"/>
  <sheetViews>
    <sheetView view="pageBreakPreview" zoomScale="90" zoomScaleNormal="100" zoomScaleSheetLayoutView="90" workbookViewId="0">
      <selection activeCell="A6" sqref="A6:D6"/>
    </sheetView>
  </sheetViews>
  <sheetFormatPr defaultColWidth="8.88671875" defaultRowHeight="12" x14ac:dyDescent="0.25"/>
  <cols>
    <col min="1" max="1" width="28.6640625" style="21" customWidth="1"/>
    <col min="2" max="2" width="7.6640625" style="21" customWidth="1"/>
    <col min="3" max="3" width="40.6640625" style="21" customWidth="1"/>
    <col min="4" max="4" width="13.109375" style="21" customWidth="1"/>
    <col min="5" max="5" width="16.5546875" style="21" customWidth="1"/>
    <col min="6" max="16384" width="8.88671875" style="21"/>
  </cols>
  <sheetData>
    <row r="1" spans="1:5" x14ac:dyDescent="0.25">
      <c r="A1" s="139" t="s">
        <v>0</v>
      </c>
      <c r="B1" s="140"/>
      <c r="C1" s="140"/>
      <c r="D1" s="140"/>
      <c r="E1" s="141"/>
    </row>
    <row r="2" spans="1:5" x14ac:dyDescent="0.25">
      <c r="A2" s="142" t="s">
        <v>315</v>
      </c>
      <c r="B2" s="143"/>
      <c r="C2" s="143"/>
      <c r="D2" s="143"/>
      <c r="E2" s="144"/>
    </row>
    <row r="3" spans="1:5" x14ac:dyDescent="0.25">
      <c r="A3" s="142" t="s">
        <v>316</v>
      </c>
      <c r="B3" s="143"/>
      <c r="C3" s="143"/>
      <c r="D3" s="143"/>
      <c r="E3" s="144"/>
    </row>
    <row r="4" spans="1:5" x14ac:dyDescent="0.25">
      <c r="A4" s="1"/>
      <c r="B4" s="1"/>
      <c r="C4" s="1"/>
      <c r="D4" s="1"/>
      <c r="E4" s="22"/>
    </row>
    <row r="5" spans="1:5" x14ac:dyDescent="0.25">
      <c r="A5" s="1"/>
      <c r="B5" s="1"/>
      <c r="C5" s="1"/>
      <c r="D5" s="1"/>
      <c r="E5" s="22"/>
    </row>
    <row r="6" spans="1:5" ht="43.5" customHeight="1" x14ac:dyDescent="0.25">
      <c r="A6" s="99" t="s">
        <v>319</v>
      </c>
      <c r="B6" s="100"/>
      <c r="C6" s="100"/>
      <c r="D6" s="100"/>
      <c r="E6" s="22"/>
    </row>
    <row r="7" spans="1:5" x14ac:dyDescent="0.25">
      <c r="A7" s="142"/>
      <c r="B7" s="143"/>
      <c r="C7" s="143"/>
      <c r="D7" s="143"/>
      <c r="E7" s="144"/>
    </row>
    <row r="8" spans="1:5" x14ac:dyDescent="0.25">
      <c r="A8" s="104" t="s">
        <v>13</v>
      </c>
      <c r="B8" s="107" t="s">
        <v>14</v>
      </c>
      <c r="C8" s="108"/>
      <c r="D8" s="113" t="s">
        <v>15</v>
      </c>
      <c r="E8" s="145"/>
    </row>
    <row r="9" spans="1:5" x14ac:dyDescent="0.25">
      <c r="A9" s="105"/>
      <c r="B9" s="109"/>
      <c r="C9" s="110"/>
      <c r="D9" s="115"/>
      <c r="E9" s="146"/>
    </row>
    <row r="10" spans="1:5" x14ac:dyDescent="0.25">
      <c r="A10" s="106"/>
      <c r="B10" s="111"/>
      <c r="C10" s="112"/>
      <c r="D10" s="6" t="s">
        <v>309</v>
      </c>
      <c r="E10" s="68" t="s">
        <v>312</v>
      </c>
    </row>
    <row r="11" spans="1:5" x14ac:dyDescent="0.25">
      <c r="A11" s="13" t="s">
        <v>37</v>
      </c>
      <c r="B11" s="16"/>
      <c r="C11" s="17"/>
      <c r="D11" s="14"/>
      <c r="E11" s="70"/>
    </row>
    <row r="12" spans="1:5" ht="24" x14ac:dyDescent="0.25">
      <c r="A12" s="23" t="s">
        <v>38</v>
      </c>
      <c r="B12" s="147"/>
      <c r="C12" s="148"/>
      <c r="D12" s="14">
        <v>176.60547449999999</v>
      </c>
      <c r="E12" s="70">
        <f t="shared" ref="E12:E15" si="0">+D12+(+D13*4.4%)</f>
        <v>176.60547449999999</v>
      </c>
    </row>
    <row r="13" spans="1:5" x14ac:dyDescent="0.25">
      <c r="A13" s="23" t="s">
        <v>39</v>
      </c>
      <c r="B13" s="147"/>
      <c r="C13" s="148"/>
      <c r="D13" s="14"/>
      <c r="E13" s="70">
        <f t="shared" si="0"/>
        <v>0.93940446599999994</v>
      </c>
    </row>
    <row r="14" spans="1:5" x14ac:dyDescent="0.25">
      <c r="A14" s="23"/>
      <c r="B14" s="147" t="s">
        <v>252</v>
      </c>
      <c r="C14" s="148"/>
      <c r="D14" s="14">
        <v>21.350101499999997</v>
      </c>
      <c r="E14" s="70">
        <f t="shared" si="0"/>
        <v>22.289505965999997</v>
      </c>
    </row>
    <row r="15" spans="1:5" x14ac:dyDescent="0.25">
      <c r="A15" s="23"/>
      <c r="B15" s="147" t="s">
        <v>40</v>
      </c>
      <c r="C15" s="148"/>
      <c r="D15" s="14">
        <v>21.350101499999997</v>
      </c>
      <c r="E15" s="70">
        <f t="shared" si="0"/>
        <v>21.830373599999998</v>
      </c>
    </row>
    <row r="16" spans="1:5" x14ac:dyDescent="0.25">
      <c r="A16" s="24"/>
      <c r="B16" s="147" t="s">
        <v>41</v>
      </c>
      <c r="C16" s="148"/>
      <c r="D16" s="14">
        <v>10.915274999999998</v>
      </c>
      <c r="E16" s="70">
        <f>+D16+(+D17*4.4%)</f>
        <v>11.990895545999997</v>
      </c>
    </row>
    <row r="17" spans="1:5" x14ac:dyDescent="0.25">
      <c r="A17" s="24"/>
      <c r="B17" s="147" t="s">
        <v>42</v>
      </c>
      <c r="C17" s="148"/>
      <c r="D17" s="14">
        <v>24.445921499999997</v>
      </c>
      <c r="E17" s="70">
        <f t="shared" ref="E17:E20" si="1">+D17+(+D18*4.4%)</f>
        <v>25.715649959999997</v>
      </c>
    </row>
    <row r="18" spans="1:5" x14ac:dyDescent="0.25">
      <c r="A18" s="24"/>
      <c r="B18" s="147" t="s">
        <v>43</v>
      </c>
      <c r="C18" s="148"/>
      <c r="D18" s="14">
        <v>28.857465000000001</v>
      </c>
      <c r="E18" s="70">
        <f t="shared" si="1"/>
        <v>29.933085546000001</v>
      </c>
    </row>
    <row r="19" spans="1:5" x14ac:dyDescent="0.25">
      <c r="A19" s="24"/>
      <c r="B19" s="147" t="s">
        <v>44</v>
      </c>
      <c r="C19" s="148"/>
      <c r="D19" s="14">
        <v>24.445921499999997</v>
      </c>
      <c r="E19" s="70">
        <f t="shared" si="1"/>
        <v>25.715649959999997</v>
      </c>
    </row>
    <row r="20" spans="1:5" x14ac:dyDescent="0.25">
      <c r="A20" s="24"/>
      <c r="B20" s="147" t="s">
        <v>45</v>
      </c>
      <c r="C20" s="148"/>
      <c r="D20" s="14">
        <v>28.857465000000001</v>
      </c>
      <c r="E20" s="70">
        <f t="shared" si="1"/>
        <v>28.857465000000001</v>
      </c>
    </row>
    <row r="21" spans="1:5" x14ac:dyDescent="0.25">
      <c r="A21" s="24" t="s">
        <v>46</v>
      </c>
      <c r="B21" s="25"/>
      <c r="C21" s="26"/>
      <c r="D21" s="14"/>
      <c r="E21" s="70"/>
    </row>
    <row r="22" spans="1:5" x14ac:dyDescent="0.25">
      <c r="A22" s="27" t="s">
        <v>47</v>
      </c>
      <c r="B22" s="28"/>
      <c r="C22" s="29"/>
      <c r="D22" s="14">
        <v>125.203806</v>
      </c>
      <c r="E22" s="70">
        <f t="shared" ref="E22:E31" si="2">+D22+(+D23*4.4%)</f>
        <v>127.958776218</v>
      </c>
    </row>
    <row r="23" spans="1:5" x14ac:dyDescent="0.25">
      <c r="A23" s="27" t="s">
        <v>48</v>
      </c>
      <c r="B23" s="28"/>
      <c r="C23" s="29"/>
      <c r="D23" s="14">
        <v>62.612959500000002</v>
      </c>
      <c r="E23" s="70">
        <f t="shared" si="2"/>
        <v>64.449444150000005</v>
      </c>
    </row>
    <row r="24" spans="1:5" x14ac:dyDescent="0.25">
      <c r="A24" s="27" t="s">
        <v>49</v>
      </c>
      <c r="B24" s="28"/>
      <c r="C24" s="29"/>
      <c r="D24" s="14">
        <v>41.738287500000006</v>
      </c>
      <c r="E24" s="70">
        <f t="shared" si="2"/>
        <v>43.115529366000004</v>
      </c>
    </row>
    <row r="25" spans="1:5" x14ac:dyDescent="0.25">
      <c r="A25" s="27" t="s">
        <v>50</v>
      </c>
      <c r="B25" s="28"/>
      <c r="C25" s="29"/>
      <c r="D25" s="14">
        <v>31.3009515</v>
      </c>
      <c r="E25" s="70">
        <f t="shared" si="2"/>
        <v>32.402842290000002</v>
      </c>
    </row>
    <row r="26" spans="1:5" x14ac:dyDescent="0.25">
      <c r="A26" s="27" t="s">
        <v>51</v>
      </c>
      <c r="B26" s="28"/>
      <c r="C26" s="29"/>
      <c r="D26" s="14">
        <v>25.042972499999998</v>
      </c>
      <c r="E26" s="70">
        <f t="shared" si="2"/>
        <v>25.960971581999999</v>
      </c>
    </row>
    <row r="27" spans="1:5" x14ac:dyDescent="0.25">
      <c r="A27" s="27" t="s">
        <v>52</v>
      </c>
      <c r="B27" s="28"/>
      <c r="C27" s="29"/>
      <c r="D27" s="14">
        <v>20.863615500000002</v>
      </c>
      <c r="E27" s="70">
        <f t="shared" si="2"/>
        <v>21.650749848</v>
      </c>
    </row>
    <row r="28" spans="1:5" x14ac:dyDescent="0.25">
      <c r="A28" s="27" t="s">
        <v>53</v>
      </c>
      <c r="B28" s="28"/>
      <c r="C28" s="29"/>
      <c r="D28" s="14">
        <v>17.889417000000002</v>
      </c>
      <c r="E28" s="70">
        <f t="shared" si="2"/>
        <v>18.576335232000002</v>
      </c>
    </row>
    <row r="29" spans="1:5" x14ac:dyDescent="0.25">
      <c r="A29" s="27" t="s">
        <v>54</v>
      </c>
      <c r="B29" s="28"/>
      <c r="C29" s="29"/>
      <c r="D29" s="14">
        <v>15.611777999999999</v>
      </c>
      <c r="E29" s="70">
        <f t="shared" si="2"/>
        <v>16.223777387999998</v>
      </c>
    </row>
    <row r="30" spans="1:5" x14ac:dyDescent="0.25">
      <c r="A30" s="27" t="s">
        <v>55</v>
      </c>
      <c r="B30" s="28"/>
      <c r="C30" s="29"/>
      <c r="D30" s="14">
        <v>13.909077</v>
      </c>
      <c r="E30" s="70">
        <f t="shared" si="2"/>
        <v>14.527400706</v>
      </c>
    </row>
    <row r="31" spans="1:5" x14ac:dyDescent="0.25">
      <c r="A31" s="27" t="s">
        <v>56</v>
      </c>
      <c r="B31" s="28"/>
      <c r="C31" s="29"/>
      <c r="D31" s="14">
        <v>14.052811500000001</v>
      </c>
      <c r="E31" s="70">
        <f t="shared" si="2"/>
        <v>14.052811500000001</v>
      </c>
    </row>
    <row r="32" spans="1:5" x14ac:dyDescent="0.25">
      <c r="A32" s="149" t="s">
        <v>57</v>
      </c>
      <c r="B32" s="150"/>
      <c r="C32" s="151"/>
      <c r="D32" s="14"/>
      <c r="E32" s="70"/>
    </row>
    <row r="33" spans="1:5" ht="24" x14ac:dyDescent="0.25">
      <c r="A33" s="23" t="s">
        <v>58</v>
      </c>
      <c r="B33" s="25"/>
      <c r="C33" s="26"/>
      <c r="D33" s="14"/>
      <c r="E33" s="70"/>
    </row>
    <row r="34" spans="1:5" x14ac:dyDescent="0.25">
      <c r="A34" s="23"/>
      <c r="B34" s="147" t="s">
        <v>59</v>
      </c>
      <c r="C34" s="148"/>
      <c r="D34" s="14">
        <v>10343.134619999999</v>
      </c>
      <c r="E34" s="70">
        <f t="shared" ref="E34:E36" si="3">+D34+(+D35*4.4%)</f>
        <v>10383.290633897999</v>
      </c>
    </row>
    <row r="35" spans="1:5" x14ac:dyDescent="0.25">
      <c r="A35" s="13"/>
      <c r="B35" s="121" t="s">
        <v>60</v>
      </c>
      <c r="C35" s="122"/>
      <c r="D35" s="14">
        <v>912.6366794999999</v>
      </c>
      <c r="E35" s="70">
        <f t="shared" si="3"/>
        <v>966.1773827159999</v>
      </c>
    </row>
    <row r="36" spans="1:5" x14ac:dyDescent="0.25">
      <c r="A36" s="13"/>
      <c r="B36" s="121" t="s">
        <v>61</v>
      </c>
      <c r="C36" s="122"/>
      <c r="D36" s="14">
        <v>1216.8341639999999</v>
      </c>
      <c r="E36" s="70">
        <f t="shared" si="3"/>
        <v>1216.8341639999999</v>
      </c>
    </row>
    <row r="37" spans="1:5" x14ac:dyDescent="0.25">
      <c r="A37" s="13"/>
      <c r="B37" s="16"/>
      <c r="C37" s="17"/>
      <c r="D37" s="14"/>
      <c r="E37" s="70"/>
    </row>
    <row r="38" spans="1:5" x14ac:dyDescent="0.25">
      <c r="A38" s="13" t="s">
        <v>62</v>
      </c>
      <c r="B38" s="16"/>
      <c r="C38" s="17"/>
      <c r="D38" s="14"/>
      <c r="E38" s="70"/>
    </row>
    <row r="39" spans="1:5" x14ac:dyDescent="0.25">
      <c r="A39" s="13" t="s">
        <v>63</v>
      </c>
      <c r="B39" s="16"/>
      <c r="C39" s="17"/>
      <c r="D39" s="14"/>
      <c r="E39" s="70"/>
    </row>
    <row r="40" spans="1:5" x14ac:dyDescent="0.25">
      <c r="A40" s="30" t="s">
        <v>243</v>
      </c>
      <c r="B40" s="121" t="s">
        <v>238</v>
      </c>
      <c r="C40" s="122"/>
      <c r="D40" s="14">
        <v>405.35340300000001</v>
      </c>
      <c r="E40" s="70">
        <f t="shared" ref="E40:E50" si="4">+D40+(+D41*4.4%)</f>
        <v>432.06683574600004</v>
      </c>
    </row>
    <row r="41" spans="1:5" x14ac:dyDescent="0.25">
      <c r="A41" s="30"/>
      <c r="B41" s="121" t="s">
        <v>239</v>
      </c>
      <c r="C41" s="122"/>
      <c r="D41" s="14">
        <v>607.12347150000005</v>
      </c>
      <c r="E41" s="70">
        <f t="shared" si="4"/>
        <v>667.60584345000007</v>
      </c>
    </row>
    <row r="42" spans="1:5" x14ac:dyDescent="0.25">
      <c r="A42" s="30"/>
      <c r="B42" s="121" t="s">
        <v>240</v>
      </c>
      <c r="C42" s="122"/>
      <c r="D42" s="14">
        <v>1374.5993624999999</v>
      </c>
      <c r="E42" s="70">
        <f t="shared" si="4"/>
        <v>1454.7406337099999</v>
      </c>
    </row>
    <row r="43" spans="1:5" ht="15" customHeight="1" x14ac:dyDescent="0.25">
      <c r="A43" s="30"/>
      <c r="B43" s="121" t="s">
        <v>240</v>
      </c>
      <c r="C43" s="122"/>
      <c r="D43" s="14">
        <v>1821.3925274999999</v>
      </c>
      <c r="E43" s="70">
        <f t="shared" si="4"/>
        <v>1861.502811714</v>
      </c>
    </row>
    <row r="44" spans="1:5" ht="15" customHeight="1" x14ac:dyDescent="0.25">
      <c r="A44" s="30"/>
      <c r="B44" s="121" t="s">
        <v>241</v>
      </c>
      <c r="C44" s="122"/>
      <c r="D44" s="14">
        <v>911.59736850000002</v>
      </c>
      <c r="E44" s="70">
        <f t="shared" si="4"/>
        <v>972.07974045000003</v>
      </c>
    </row>
    <row r="45" spans="1:5" ht="15" customHeight="1" x14ac:dyDescent="0.25">
      <c r="A45" s="30"/>
      <c r="B45" s="121" t="s">
        <v>242</v>
      </c>
      <c r="C45" s="122"/>
      <c r="D45" s="14">
        <v>1374.5993624999999</v>
      </c>
      <c r="E45" s="70">
        <f t="shared" si="4"/>
        <v>1419.1488314639998</v>
      </c>
    </row>
    <row r="46" spans="1:5" ht="15" customHeight="1" x14ac:dyDescent="0.25">
      <c r="A46" s="30" t="s">
        <v>244</v>
      </c>
      <c r="B46" s="121" t="s">
        <v>241</v>
      </c>
      <c r="C46" s="122"/>
      <c r="D46" s="14">
        <v>1012.487931</v>
      </c>
      <c r="E46" s="70">
        <f t="shared" si="4"/>
        <v>1018.8297624960001</v>
      </c>
    </row>
    <row r="47" spans="1:5" ht="15" customHeight="1" x14ac:dyDescent="0.25">
      <c r="A47" s="30"/>
      <c r="B47" s="121" t="s">
        <v>245</v>
      </c>
      <c r="C47" s="122"/>
      <c r="D47" s="14">
        <v>144.13253400000002</v>
      </c>
      <c r="E47" s="70">
        <f t="shared" si="4"/>
        <v>189.04735395000003</v>
      </c>
    </row>
    <row r="48" spans="1:5" x14ac:dyDescent="0.25">
      <c r="A48" s="30"/>
      <c r="B48" s="121" t="s">
        <v>246</v>
      </c>
      <c r="C48" s="122"/>
      <c r="D48" s="14">
        <v>1020.7913625</v>
      </c>
      <c r="E48" s="70">
        <f t="shared" si="4"/>
        <v>1027.133193996</v>
      </c>
    </row>
    <row r="49" spans="1:5" x14ac:dyDescent="0.25">
      <c r="A49" s="30" t="s">
        <v>247</v>
      </c>
      <c r="B49" s="121" t="s">
        <v>245</v>
      </c>
      <c r="C49" s="122"/>
      <c r="D49" s="14">
        <v>144.13253400000002</v>
      </c>
      <c r="E49" s="70">
        <f t="shared" si="4"/>
        <v>151.66285079400001</v>
      </c>
    </row>
    <row r="50" spans="1:5" x14ac:dyDescent="0.25">
      <c r="A50" s="30"/>
      <c r="B50" s="121" t="s">
        <v>248</v>
      </c>
      <c r="C50" s="122"/>
      <c r="D50" s="14">
        <v>171.14356349999997</v>
      </c>
      <c r="E50" s="70">
        <f t="shared" si="4"/>
        <v>171.14356349999997</v>
      </c>
    </row>
    <row r="51" spans="1:5" x14ac:dyDescent="0.25">
      <c r="A51" s="30"/>
      <c r="B51" s="121"/>
      <c r="C51" s="122"/>
      <c r="D51" s="14"/>
      <c r="E51" s="70"/>
    </row>
    <row r="52" spans="1:5" x14ac:dyDescent="0.25">
      <c r="A52" s="30"/>
      <c r="B52" s="121"/>
      <c r="C52" s="122"/>
      <c r="D52" s="14"/>
      <c r="E52" s="70"/>
    </row>
    <row r="53" spans="1:5" x14ac:dyDescent="0.25">
      <c r="A53" s="30"/>
      <c r="B53" s="121"/>
      <c r="C53" s="122"/>
      <c r="D53" s="14"/>
      <c r="E53" s="70"/>
    </row>
    <row r="54" spans="1:5" x14ac:dyDescent="0.25">
      <c r="A54" s="13"/>
      <c r="B54" s="133"/>
      <c r="C54" s="134"/>
      <c r="D54" s="14"/>
      <c r="E54" s="70"/>
    </row>
    <row r="55" spans="1:5" ht="35.4" customHeight="1" x14ac:dyDescent="0.25">
      <c r="A55" s="13" t="s">
        <v>64</v>
      </c>
      <c r="B55" s="137" t="s">
        <v>290</v>
      </c>
      <c r="C55" s="138"/>
      <c r="D55" s="31"/>
      <c r="E55" s="31"/>
    </row>
    <row r="56" spans="1:5" x14ac:dyDescent="0.25">
      <c r="A56" s="13"/>
      <c r="B56" s="135" t="s">
        <v>65</v>
      </c>
      <c r="C56" s="136"/>
      <c r="D56" s="14"/>
      <c r="E56" s="70"/>
    </row>
    <row r="57" spans="1:5" x14ac:dyDescent="0.25">
      <c r="A57" s="13"/>
      <c r="B57" s="32"/>
      <c r="C57" s="34" t="s">
        <v>300</v>
      </c>
      <c r="D57" s="14"/>
      <c r="E57" s="70"/>
    </row>
    <row r="58" spans="1:5" x14ac:dyDescent="0.25">
      <c r="A58" s="13"/>
      <c r="B58" s="10"/>
      <c r="C58" s="11" t="s">
        <v>298</v>
      </c>
      <c r="D58" s="14">
        <v>18954</v>
      </c>
      <c r="E58" s="70">
        <f t="shared" ref="E58:E61" si="5">+D58+(+D59*4.4%)</f>
        <v>19741.644</v>
      </c>
    </row>
    <row r="59" spans="1:5" x14ac:dyDescent="0.25">
      <c r="A59" s="13"/>
      <c r="B59" s="10"/>
      <c r="C59" s="11" t="s">
        <v>299</v>
      </c>
      <c r="D59" s="14">
        <v>17901</v>
      </c>
      <c r="E59" s="70">
        <f t="shared" si="5"/>
        <v>18115.163299349999</v>
      </c>
    </row>
    <row r="60" spans="1:5" x14ac:dyDescent="0.25">
      <c r="A60" s="13"/>
      <c r="B60" s="121" t="s">
        <v>66</v>
      </c>
      <c r="C60" s="122"/>
      <c r="D60" s="14">
        <v>4867.3477124999999</v>
      </c>
      <c r="E60" s="70">
        <f t="shared" si="5"/>
        <v>5008.355193114</v>
      </c>
    </row>
    <row r="61" spans="1:5" x14ac:dyDescent="0.25">
      <c r="A61" s="13"/>
      <c r="B61" s="121" t="s">
        <v>67</v>
      </c>
      <c r="C61" s="122"/>
      <c r="D61" s="14">
        <v>3204.7154685</v>
      </c>
      <c r="E61" s="70">
        <f t="shared" si="5"/>
        <v>3204.7154685</v>
      </c>
    </row>
    <row r="62" spans="1:5" hidden="1" x14ac:dyDescent="0.25">
      <c r="A62" s="13"/>
      <c r="B62" s="10"/>
      <c r="C62" s="11"/>
      <c r="D62" s="14">
        <v>0</v>
      </c>
      <c r="E62" s="70">
        <v>0</v>
      </c>
    </row>
    <row r="63" spans="1:5" hidden="1" x14ac:dyDescent="0.25">
      <c r="A63" s="13" t="s">
        <v>68</v>
      </c>
      <c r="B63" s="121" t="s">
        <v>69</v>
      </c>
      <c r="C63" s="122"/>
      <c r="D63" s="14">
        <v>0</v>
      </c>
      <c r="E63" s="70">
        <v>0</v>
      </c>
    </row>
    <row r="64" spans="1:5" hidden="1" x14ac:dyDescent="0.25">
      <c r="A64" s="13"/>
      <c r="B64" s="121" t="s">
        <v>70</v>
      </c>
      <c r="C64" s="122"/>
      <c r="D64" s="14">
        <v>0</v>
      </c>
      <c r="E64" s="70">
        <v>0</v>
      </c>
    </row>
    <row r="65" spans="1:5" hidden="1" x14ac:dyDescent="0.25">
      <c r="A65" s="13"/>
      <c r="B65" s="121" t="s">
        <v>71</v>
      </c>
      <c r="C65" s="122"/>
      <c r="D65" s="14">
        <v>0</v>
      </c>
      <c r="E65" s="70">
        <v>0</v>
      </c>
    </row>
    <row r="66" spans="1:5" hidden="1" x14ac:dyDescent="0.25">
      <c r="A66" s="13"/>
      <c r="B66" s="121" t="s">
        <v>72</v>
      </c>
      <c r="C66" s="122"/>
      <c r="D66" s="14">
        <v>0</v>
      </c>
      <c r="E66" s="70">
        <v>0</v>
      </c>
    </row>
    <row r="67" spans="1:5" hidden="1" x14ac:dyDescent="0.25">
      <c r="A67" s="13" t="s">
        <v>73</v>
      </c>
      <c r="B67" s="10"/>
      <c r="C67" s="11"/>
      <c r="D67" s="14">
        <v>0</v>
      </c>
      <c r="E67" s="70">
        <v>0</v>
      </c>
    </row>
    <row r="68" spans="1:5" hidden="1" x14ac:dyDescent="0.25">
      <c r="A68" s="13"/>
      <c r="B68" s="10"/>
      <c r="C68" s="11"/>
      <c r="D68" s="14">
        <v>0</v>
      </c>
      <c r="E68" s="70">
        <v>0</v>
      </c>
    </row>
    <row r="69" spans="1:5" hidden="1" x14ac:dyDescent="0.25">
      <c r="A69" s="13" t="s">
        <v>74</v>
      </c>
      <c r="B69" s="10"/>
      <c r="C69" s="11"/>
      <c r="D69" s="14">
        <v>0</v>
      </c>
      <c r="E69" s="70">
        <v>0</v>
      </c>
    </row>
    <row r="70" spans="1:5" hidden="1" x14ac:dyDescent="0.25">
      <c r="A70" s="13" t="s">
        <v>68</v>
      </c>
      <c r="B70" s="121" t="s">
        <v>69</v>
      </c>
      <c r="C70" s="122"/>
      <c r="D70" s="14">
        <v>0</v>
      </c>
      <c r="E70" s="70">
        <v>0</v>
      </c>
    </row>
    <row r="71" spans="1:5" hidden="1" x14ac:dyDescent="0.25">
      <c r="A71" s="13"/>
      <c r="B71" s="121" t="s">
        <v>70</v>
      </c>
      <c r="C71" s="122"/>
      <c r="D71" s="14">
        <v>0</v>
      </c>
      <c r="E71" s="70">
        <v>0</v>
      </c>
    </row>
    <row r="72" spans="1:5" hidden="1" x14ac:dyDescent="0.25">
      <c r="A72" s="13"/>
      <c r="B72" s="121" t="s">
        <v>71</v>
      </c>
      <c r="C72" s="122"/>
      <c r="D72" s="14">
        <v>0</v>
      </c>
      <c r="E72" s="70">
        <v>0</v>
      </c>
    </row>
    <row r="73" spans="1:5" hidden="1" x14ac:dyDescent="0.25">
      <c r="A73" s="13"/>
      <c r="B73" s="121" t="s">
        <v>72</v>
      </c>
      <c r="C73" s="122"/>
      <c r="D73" s="14">
        <v>0</v>
      </c>
      <c r="E73" s="70">
        <v>0</v>
      </c>
    </row>
    <row r="74" spans="1:5" hidden="1" x14ac:dyDescent="0.25">
      <c r="A74" s="13" t="s">
        <v>73</v>
      </c>
      <c r="B74" s="10"/>
      <c r="C74" s="11"/>
      <c r="D74" s="14">
        <v>0</v>
      </c>
      <c r="E74" s="70">
        <v>0</v>
      </c>
    </row>
    <row r="75" spans="1:5" hidden="1" x14ac:dyDescent="0.25">
      <c r="A75" s="13"/>
      <c r="B75" s="10"/>
      <c r="C75" s="11"/>
      <c r="D75" s="14">
        <v>0</v>
      </c>
      <c r="E75" s="70">
        <v>0</v>
      </c>
    </row>
    <row r="76" spans="1:5" hidden="1" x14ac:dyDescent="0.25">
      <c r="A76" s="13" t="s">
        <v>75</v>
      </c>
      <c r="B76" s="121" t="s">
        <v>76</v>
      </c>
      <c r="C76" s="122"/>
      <c r="D76" s="14">
        <v>0</v>
      </c>
      <c r="E76" s="70">
        <v>0</v>
      </c>
    </row>
    <row r="77" spans="1:5" hidden="1" x14ac:dyDescent="0.25">
      <c r="A77" s="13"/>
      <c r="B77" s="121" t="s">
        <v>77</v>
      </c>
      <c r="C77" s="122"/>
      <c r="D77" s="14">
        <v>0</v>
      </c>
      <c r="E77" s="70">
        <v>0</v>
      </c>
    </row>
    <row r="78" spans="1:5" hidden="1" x14ac:dyDescent="0.25">
      <c r="A78" s="13" t="s">
        <v>73</v>
      </c>
      <c r="B78" s="10"/>
      <c r="C78" s="11"/>
      <c r="D78" s="14">
        <v>0</v>
      </c>
      <c r="E78" s="70">
        <v>0</v>
      </c>
    </row>
    <row r="79" spans="1:5" hidden="1" x14ac:dyDescent="0.25">
      <c r="A79" s="13"/>
      <c r="B79" s="10"/>
      <c r="C79" s="11"/>
      <c r="D79" s="14">
        <v>0</v>
      </c>
      <c r="E79" s="70">
        <v>0</v>
      </c>
    </row>
    <row r="80" spans="1:5" ht="24" hidden="1" x14ac:dyDescent="0.25">
      <c r="A80" s="13" t="s">
        <v>78</v>
      </c>
      <c r="B80" s="121" t="s">
        <v>79</v>
      </c>
      <c r="C80" s="122"/>
      <c r="D80" s="14">
        <v>0</v>
      </c>
      <c r="E80" s="70">
        <v>0</v>
      </c>
    </row>
    <row r="81" spans="1:5" ht="24" hidden="1" x14ac:dyDescent="0.25">
      <c r="A81" s="13" t="s">
        <v>78</v>
      </c>
      <c r="B81" s="121" t="s">
        <v>77</v>
      </c>
      <c r="C81" s="122"/>
      <c r="D81" s="14">
        <v>0</v>
      </c>
      <c r="E81" s="70">
        <v>0</v>
      </c>
    </row>
    <row r="82" spans="1:5" hidden="1" x14ac:dyDescent="0.25">
      <c r="A82" s="13" t="s">
        <v>73</v>
      </c>
      <c r="B82" s="10"/>
      <c r="C82" s="11"/>
      <c r="D82" s="14">
        <v>0</v>
      </c>
      <c r="E82" s="70">
        <v>0</v>
      </c>
    </row>
    <row r="83" spans="1:5" hidden="1" x14ac:dyDescent="0.25">
      <c r="A83" s="13"/>
      <c r="B83" s="10"/>
      <c r="C83" s="11"/>
      <c r="D83" s="14">
        <v>0</v>
      </c>
      <c r="E83" s="70">
        <v>0</v>
      </c>
    </row>
    <row r="84" spans="1:5" ht="24" hidden="1" x14ac:dyDescent="0.25">
      <c r="A84" s="13" t="s">
        <v>80</v>
      </c>
      <c r="B84" s="121" t="s">
        <v>79</v>
      </c>
      <c r="C84" s="122"/>
      <c r="D84" s="14">
        <v>0</v>
      </c>
      <c r="E84" s="70">
        <v>0</v>
      </c>
    </row>
    <row r="85" spans="1:5" ht="24" hidden="1" x14ac:dyDescent="0.25">
      <c r="A85" s="13" t="s">
        <v>81</v>
      </c>
      <c r="B85" s="121" t="s">
        <v>77</v>
      </c>
      <c r="C85" s="122"/>
      <c r="D85" s="14">
        <v>0</v>
      </c>
      <c r="E85" s="70">
        <v>0</v>
      </c>
    </row>
    <row r="86" spans="1:5" hidden="1" x14ac:dyDescent="0.25">
      <c r="A86" s="13" t="s">
        <v>73</v>
      </c>
      <c r="B86" s="10"/>
      <c r="C86" s="11"/>
      <c r="D86" s="14">
        <v>0</v>
      </c>
      <c r="E86" s="70">
        <v>0</v>
      </c>
    </row>
    <row r="87" spans="1:5" hidden="1" x14ac:dyDescent="0.25">
      <c r="A87" s="13"/>
      <c r="B87" s="10"/>
      <c r="C87" s="11"/>
      <c r="D87" s="14">
        <v>0</v>
      </c>
      <c r="E87" s="70">
        <v>0</v>
      </c>
    </row>
    <row r="88" spans="1:5" hidden="1" x14ac:dyDescent="0.25">
      <c r="A88" s="13" t="s">
        <v>82</v>
      </c>
      <c r="B88" s="10"/>
      <c r="C88" s="11"/>
      <c r="D88" s="14">
        <v>0</v>
      </c>
      <c r="E88" s="70">
        <v>0</v>
      </c>
    </row>
    <row r="89" spans="1:5" ht="24" hidden="1" x14ac:dyDescent="0.25">
      <c r="A89" s="13" t="s">
        <v>80</v>
      </c>
      <c r="B89" s="121" t="s">
        <v>79</v>
      </c>
      <c r="C89" s="122"/>
      <c r="D89" s="14">
        <v>0</v>
      </c>
      <c r="E89" s="70">
        <v>0</v>
      </c>
    </row>
    <row r="90" spans="1:5" ht="24" hidden="1" x14ac:dyDescent="0.25">
      <c r="A90" s="13" t="s">
        <v>81</v>
      </c>
      <c r="B90" s="121" t="s">
        <v>77</v>
      </c>
      <c r="C90" s="122"/>
      <c r="D90" s="14">
        <v>0</v>
      </c>
      <c r="E90" s="70">
        <v>0</v>
      </c>
    </row>
    <row r="91" spans="1:5" hidden="1" x14ac:dyDescent="0.25">
      <c r="A91" s="13"/>
      <c r="B91" s="10"/>
      <c r="C91" s="11"/>
      <c r="D91" s="14">
        <v>0</v>
      </c>
      <c r="E91" s="70">
        <v>0</v>
      </c>
    </row>
    <row r="92" spans="1:5" hidden="1" x14ac:dyDescent="0.25">
      <c r="A92" s="13" t="s">
        <v>83</v>
      </c>
      <c r="B92" s="121" t="s">
        <v>79</v>
      </c>
      <c r="C92" s="122"/>
      <c r="D92" s="14">
        <v>0</v>
      </c>
      <c r="E92" s="70">
        <v>0</v>
      </c>
    </row>
    <row r="93" spans="1:5" hidden="1" x14ac:dyDescent="0.25">
      <c r="A93" s="13" t="s">
        <v>83</v>
      </c>
      <c r="B93" s="121" t="s">
        <v>77</v>
      </c>
      <c r="C93" s="122"/>
      <c r="D93" s="14">
        <v>0</v>
      </c>
      <c r="E93" s="70">
        <v>0</v>
      </c>
    </row>
    <row r="94" spans="1:5" hidden="1" x14ac:dyDescent="0.25">
      <c r="A94" s="13" t="s">
        <v>73</v>
      </c>
      <c r="B94" s="10"/>
      <c r="C94" s="11"/>
      <c r="D94" s="14">
        <v>0</v>
      </c>
      <c r="E94" s="70">
        <v>0</v>
      </c>
    </row>
    <row r="95" spans="1:5" hidden="1" x14ac:dyDescent="0.25">
      <c r="A95" s="13"/>
      <c r="B95" s="10"/>
      <c r="C95" s="11"/>
      <c r="D95" s="14">
        <v>0</v>
      </c>
      <c r="E95" s="70">
        <v>0</v>
      </c>
    </row>
    <row r="96" spans="1:5" ht="24" hidden="1" x14ac:dyDescent="0.25">
      <c r="A96" s="13" t="s">
        <v>84</v>
      </c>
      <c r="B96" s="121" t="s">
        <v>79</v>
      </c>
      <c r="C96" s="122"/>
      <c r="D96" s="14">
        <v>0</v>
      </c>
      <c r="E96" s="70">
        <v>0</v>
      </c>
    </row>
    <row r="97" spans="1:5" ht="24" hidden="1" x14ac:dyDescent="0.25">
      <c r="A97" s="13" t="s">
        <v>84</v>
      </c>
      <c r="B97" s="121" t="s">
        <v>77</v>
      </c>
      <c r="C97" s="122"/>
      <c r="D97" s="14">
        <v>0</v>
      </c>
      <c r="E97" s="70">
        <v>0</v>
      </c>
    </row>
    <row r="98" spans="1:5" hidden="1" x14ac:dyDescent="0.25">
      <c r="A98" s="13" t="s">
        <v>73</v>
      </c>
      <c r="B98" s="10"/>
      <c r="C98" s="11"/>
      <c r="D98" s="14">
        <v>0</v>
      </c>
      <c r="E98" s="70">
        <v>0</v>
      </c>
    </row>
    <row r="99" spans="1:5" hidden="1" x14ac:dyDescent="0.25">
      <c r="A99" s="13"/>
      <c r="B99" s="10"/>
      <c r="C99" s="11"/>
      <c r="D99" s="14">
        <v>0</v>
      </c>
      <c r="E99" s="70">
        <v>0</v>
      </c>
    </row>
    <row r="100" spans="1:5" hidden="1" x14ac:dyDescent="0.25">
      <c r="A100" s="13" t="s">
        <v>85</v>
      </c>
      <c r="B100" s="121" t="s">
        <v>86</v>
      </c>
      <c r="C100" s="122"/>
      <c r="D100" s="14">
        <v>0</v>
      </c>
      <c r="E100" s="70">
        <v>0</v>
      </c>
    </row>
    <row r="101" spans="1:5" hidden="1" x14ac:dyDescent="0.25">
      <c r="A101" s="13" t="s">
        <v>73</v>
      </c>
      <c r="B101" s="10"/>
      <c r="C101" s="11"/>
      <c r="D101" s="14">
        <v>0</v>
      </c>
      <c r="E101" s="70">
        <v>0</v>
      </c>
    </row>
    <row r="102" spans="1:5" hidden="1" x14ac:dyDescent="0.25">
      <c r="A102" s="13"/>
      <c r="B102" s="10"/>
      <c r="C102" s="11"/>
      <c r="D102" s="14">
        <v>0</v>
      </c>
      <c r="E102" s="70">
        <v>0</v>
      </c>
    </row>
    <row r="103" spans="1:5" hidden="1" x14ac:dyDescent="0.25">
      <c r="A103" s="13" t="s">
        <v>87</v>
      </c>
      <c r="B103" s="121" t="s">
        <v>86</v>
      </c>
      <c r="C103" s="122"/>
      <c r="D103" s="14">
        <v>0</v>
      </c>
      <c r="E103" s="70">
        <v>0</v>
      </c>
    </row>
    <row r="104" spans="1:5" hidden="1" x14ac:dyDescent="0.25">
      <c r="A104" s="13"/>
      <c r="B104" s="10"/>
      <c r="C104" s="11"/>
      <c r="D104" s="14">
        <v>0</v>
      </c>
      <c r="E104" s="70">
        <v>0</v>
      </c>
    </row>
    <row r="105" spans="1:5" hidden="1" x14ac:dyDescent="0.25">
      <c r="A105" s="13" t="s">
        <v>74</v>
      </c>
      <c r="B105" s="10"/>
      <c r="C105" s="11"/>
      <c r="D105" s="14">
        <v>0</v>
      </c>
      <c r="E105" s="70">
        <v>0</v>
      </c>
    </row>
    <row r="106" spans="1:5" hidden="1" x14ac:dyDescent="0.25">
      <c r="A106" s="13" t="s">
        <v>87</v>
      </c>
      <c r="B106" s="121" t="s">
        <v>86</v>
      </c>
      <c r="C106" s="122"/>
      <c r="D106" s="14">
        <v>0</v>
      </c>
      <c r="E106" s="70">
        <v>0</v>
      </c>
    </row>
    <row r="107" spans="1:5" hidden="1" x14ac:dyDescent="0.25">
      <c r="A107" s="13"/>
      <c r="B107" s="10"/>
      <c r="C107" s="11"/>
      <c r="D107" s="14">
        <v>0</v>
      </c>
      <c r="E107" s="70">
        <v>0</v>
      </c>
    </row>
    <row r="108" spans="1:5" hidden="1" x14ac:dyDescent="0.25">
      <c r="A108" s="13"/>
      <c r="B108" s="10"/>
      <c r="C108" s="11"/>
      <c r="D108" s="14">
        <v>0</v>
      </c>
      <c r="E108" s="70">
        <v>0</v>
      </c>
    </row>
    <row r="109" spans="1:5" ht="24" hidden="1" x14ac:dyDescent="0.25">
      <c r="A109" s="13" t="s">
        <v>88</v>
      </c>
      <c r="B109" s="121" t="s">
        <v>79</v>
      </c>
      <c r="C109" s="122"/>
      <c r="D109" s="14">
        <v>0</v>
      </c>
      <c r="E109" s="70">
        <v>0</v>
      </c>
    </row>
    <row r="110" spans="1:5" ht="24" hidden="1" x14ac:dyDescent="0.25">
      <c r="A110" s="13" t="s">
        <v>88</v>
      </c>
      <c r="B110" s="121" t="s">
        <v>77</v>
      </c>
      <c r="C110" s="122"/>
      <c r="D110" s="14">
        <v>0</v>
      </c>
      <c r="E110" s="70">
        <v>0</v>
      </c>
    </row>
    <row r="111" spans="1:5" hidden="1" x14ac:dyDescent="0.25">
      <c r="A111" s="13" t="s">
        <v>73</v>
      </c>
      <c r="B111" s="10"/>
      <c r="C111" s="11"/>
      <c r="D111" s="14">
        <v>0</v>
      </c>
      <c r="E111" s="70">
        <v>0</v>
      </c>
    </row>
    <row r="112" spans="1:5" hidden="1" x14ac:dyDescent="0.25">
      <c r="A112" s="13"/>
      <c r="B112" s="10"/>
      <c r="C112" s="11"/>
      <c r="D112" s="14">
        <v>0</v>
      </c>
      <c r="E112" s="70">
        <v>0</v>
      </c>
    </row>
    <row r="113" spans="1:5" hidden="1" x14ac:dyDescent="0.25">
      <c r="A113" s="13" t="s">
        <v>87</v>
      </c>
      <c r="B113" s="121" t="s">
        <v>86</v>
      </c>
      <c r="C113" s="122"/>
      <c r="D113" s="14">
        <v>0</v>
      </c>
      <c r="E113" s="70">
        <v>0</v>
      </c>
    </row>
    <row r="114" spans="1:5" hidden="1" x14ac:dyDescent="0.25">
      <c r="A114" s="13"/>
      <c r="B114" s="10"/>
      <c r="C114" s="11"/>
      <c r="D114" s="14">
        <v>0</v>
      </c>
      <c r="E114" s="70">
        <v>0</v>
      </c>
    </row>
    <row r="115" spans="1:5" hidden="1" x14ac:dyDescent="0.25">
      <c r="A115" s="13" t="s">
        <v>89</v>
      </c>
      <c r="B115" s="121" t="s">
        <v>90</v>
      </c>
      <c r="C115" s="122"/>
      <c r="D115" s="14">
        <v>0</v>
      </c>
      <c r="E115" s="70">
        <v>0</v>
      </c>
    </row>
    <row r="116" spans="1:5" hidden="1" x14ac:dyDescent="0.25">
      <c r="A116" s="13" t="s">
        <v>91</v>
      </c>
      <c r="B116" s="121" t="s">
        <v>90</v>
      </c>
      <c r="C116" s="122"/>
      <c r="D116" s="14">
        <v>0</v>
      </c>
      <c r="E116" s="70">
        <v>0</v>
      </c>
    </row>
    <row r="117" spans="1:5" hidden="1" x14ac:dyDescent="0.25">
      <c r="A117" s="13" t="s">
        <v>92</v>
      </c>
      <c r="B117" s="121" t="s">
        <v>90</v>
      </c>
      <c r="C117" s="122"/>
      <c r="D117" s="14">
        <v>0</v>
      </c>
      <c r="E117" s="70">
        <v>0</v>
      </c>
    </row>
    <row r="118" spans="1:5" hidden="1" x14ac:dyDescent="0.25">
      <c r="A118" s="13" t="s">
        <v>93</v>
      </c>
      <c r="B118" s="10"/>
      <c r="C118" s="11"/>
      <c r="D118" s="14">
        <v>0</v>
      </c>
      <c r="E118" s="70">
        <v>0</v>
      </c>
    </row>
    <row r="119" spans="1:5" hidden="1" x14ac:dyDescent="0.25">
      <c r="A119" s="13" t="s">
        <v>94</v>
      </c>
      <c r="B119" s="10"/>
      <c r="C119" s="11"/>
      <c r="D119" s="14">
        <v>0</v>
      </c>
      <c r="E119" s="70">
        <v>0</v>
      </c>
    </row>
    <row r="120" spans="1:5" hidden="1" x14ac:dyDescent="0.25">
      <c r="A120" s="13" t="s">
        <v>95</v>
      </c>
      <c r="B120" s="10"/>
      <c r="C120" s="11"/>
      <c r="D120" s="14">
        <v>0</v>
      </c>
      <c r="E120" s="70">
        <v>0</v>
      </c>
    </row>
    <row r="121" spans="1:5" hidden="1" x14ac:dyDescent="0.25">
      <c r="A121" s="13"/>
      <c r="B121" s="10"/>
      <c r="C121" s="11"/>
      <c r="D121" s="14">
        <v>0</v>
      </c>
      <c r="E121" s="70">
        <v>0</v>
      </c>
    </row>
    <row r="122" spans="1:5" x14ac:dyDescent="0.25">
      <c r="A122" s="13" t="s">
        <v>96</v>
      </c>
      <c r="B122" s="16"/>
      <c r="C122" s="17"/>
      <c r="D122" s="14"/>
      <c r="E122" s="70"/>
    </row>
    <row r="123" spans="1:5" x14ac:dyDescent="0.25">
      <c r="A123" s="13" t="s">
        <v>97</v>
      </c>
      <c r="B123" s="16"/>
      <c r="C123" s="17"/>
      <c r="D123" s="14"/>
      <c r="E123" s="70"/>
    </row>
    <row r="124" spans="1:5" x14ac:dyDescent="0.25">
      <c r="A124" s="13"/>
      <c r="B124" s="16"/>
      <c r="C124" s="17" t="s">
        <v>98</v>
      </c>
      <c r="D124" s="14">
        <v>507.0179205</v>
      </c>
      <c r="E124" s="70">
        <f>+D124+(+D124*4.4%)</f>
        <v>529.32670900200003</v>
      </c>
    </row>
    <row r="125" spans="1:5" x14ac:dyDescent="0.25">
      <c r="A125" s="13"/>
      <c r="B125" s="16"/>
      <c r="C125" s="17" t="s">
        <v>90</v>
      </c>
      <c r="D125" s="14">
        <v>14196.435435000001</v>
      </c>
      <c r="E125" s="70">
        <f t="shared" ref="E125" si="6">+D125+(+D126*4.4%)</f>
        <v>14196.435435000001</v>
      </c>
    </row>
    <row r="126" spans="1:5" x14ac:dyDescent="0.25">
      <c r="A126" s="13" t="s">
        <v>99</v>
      </c>
      <c r="B126" s="16"/>
      <c r="C126" s="17"/>
      <c r="D126" s="14"/>
      <c r="E126" s="70"/>
    </row>
    <row r="127" spans="1:5" x14ac:dyDescent="0.25">
      <c r="A127" s="13"/>
      <c r="B127" s="121" t="s">
        <v>100</v>
      </c>
      <c r="C127" s="122"/>
      <c r="D127" s="14"/>
      <c r="E127" s="70"/>
    </row>
    <row r="128" spans="1:5" x14ac:dyDescent="0.25">
      <c r="A128" s="13"/>
      <c r="B128" s="16"/>
      <c r="C128" s="17" t="s">
        <v>253</v>
      </c>
      <c r="D128" s="14">
        <v>5070.168148499999</v>
      </c>
      <c r="E128" s="70">
        <f t="shared" ref="E128:E132" si="7">+D128+(+D129*4.4%)</f>
        <v>5266.7371951739988</v>
      </c>
    </row>
    <row r="129" spans="1:5" x14ac:dyDescent="0.25">
      <c r="A129" s="13"/>
      <c r="B129" s="16"/>
      <c r="C129" s="17" t="s">
        <v>254</v>
      </c>
      <c r="D129" s="14">
        <v>4467.4783335000002</v>
      </c>
      <c r="E129" s="70">
        <f t="shared" si="7"/>
        <v>4494.4170092640006</v>
      </c>
    </row>
    <row r="130" spans="1:5" x14ac:dyDescent="0.25">
      <c r="A130" s="13"/>
      <c r="B130" s="121" t="s">
        <v>101</v>
      </c>
      <c r="C130" s="122"/>
      <c r="D130" s="14">
        <v>612.24263100000007</v>
      </c>
      <c r="E130" s="70">
        <f t="shared" si="7"/>
        <v>639.18130676400006</v>
      </c>
    </row>
    <row r="131" spans="1:5" x14ac:dyDescent="0.25">
      <c r="A131" s="13"/>
      <c r="B131" s="121" t="s">
        <v>102</v>
      </c>
      <c r="C131" s="122"/>
      <c r="D131" s="14">
        <v>612.24263100000007</v>
      </c>
      <c r="E131" s="70">
        <f t="shared" si="7"/>
        <v>661.49058175200014</v>
      </c>
    </row>
    <row r="132" spans="1:5" x14ac:dyDescent="0.25">
      <c r="A132" s="13"/>
      <c r="B132" s="121" t="s">
        <v>103</v>
      </c>
      <c r="C132" s="122"/>
      <c r="D132" s="14">
        <v>1119.2716080000002</v>
      </c>
      <c r="E132" s="70">
        <f t="shared" si="7"/>
        <v>1119.2716080000002</v>
      </c>
    </row>
    <row r="133" spans="1:5" x14ac:dyDescent="0.25">
      <c r="A133" s="13" t="s">
        <v>104</v>
      </c>
      <c r="B133" s="16"/>
      <c r="C133" s="17"/>
      <c r="D133" s="14"/>
      <c r="E133" s="70"/>
    </row>
    <row r="134" spans="1:5" x14ac:dyDescent="0.25">
      <c r="A134" s="13"/>
      <c r="B134" s="121" t="s">
        <v>100</v>
      </c>
      <c r="C134" s="122"/>
      <c r="D134" s="14">
        <v>4467.4783335000002</v>
      </c>
      <c r="E134" s="70">
        <f t="shared" ref="E134:E137" si="8">+D134+(+D135*4.4%)</f>
        <v>4574.5602264180006</v>
      </c>
    </row>
    <row r="135" spans="1:5" x14ac:dyDescent="0.25">
      <c r="A135" s="13"/>
      <c r="B135" s="121" t="s">
        <v>101</v>
      </c>
      <c r="C135" s="122"/>
      <c r="D135" s="14">
        <v>2433.6793845000002</v>
      </c>
      <c r="E135" s="70">
        <f t="shared" si="8"/>
        <v>2546.1126234180001</v>
      </c>
    </row>
    <row r="136" spans="1:5" x14ac:dyDescent="0.25">
      <c r="A136" s="13"/>
      <c r="B136" s="121" t="s">
        <v>102</v>
      </c>
      <c r="C136" s="122"/>
      <c r="D136" s="14">
        <v>2555.3008845000004</v>
      </c>
      <c r="E136" s="70">
        <f t="shared" si="8"/>
        <v>2662.3827774180004</v>
      </c>
    </row>
    <row r="137" spans="1:5" x14ac:dyDescent="0.25">
      <c r="A137" s="13"/>
      <c r="B137" s="121" t="s">
        <v>103</v>
      </c>
      <c r="C137" s="122"/>
      <c r="D137" s="14">
        <v>2433.6793845000002</v>
      </c>
      <c r="E137" s="70">
        <f t="shared" si="8"/>
        <v>2433.6793845000002</v>
      </c>
    </row>
    <row r="138" spans="1:5" x14ac:dyDescent="0.25">
      <c r="A138" s="13"/>
      <c r="B138" s="16"/>
      <c r="C138" s="17"/>
      <c r="D138" s="14"/>
      <c r="E138" s="70"/>
    </row>
    <row r="139" spans="1:5" x14ac:dyDescent="0.25">
      <c r="A139" s="152" t="s">
        <v>105</v>
      </c>
      <c r="B139" s="153"/>
      <c r="C139" s="136"/>
      <c r="D139" s="14"/>
      <c r="E139" s="70"/>
    </row>
    <row r="140" spans="1:5" x14ac:dyDescent="0.25">
      <c r="A140" s="13" t="s">
        <v>106</v>
      </c>
      <c r="B140" s="16"/>
      <c r="C140" s="17"/>
      <c r="D140" s="14"/>
      <c r="E140" s="70"/>
    </row>
    <row r="141" spans="1:5" x14ac:dyDescent="0.25">
      <c r="A141" s="13"/>
      <c r="B141" s="16" t="s">
        <v>107</v>
      </c>
      <c r="C141" s="17"/>
      <c r="D141" s="12" t="s">
        <v>108</v>
      </c>
      <c r="E141" s="69" t="s">
        <v>108</v>
      </c>
    </row>
    <row r="142" spans="1:5" x14ac:dyDescent="0.25">
      <c r="A142" s="13"/>
      <c r="B142" s="37" t="s">
        <v>109</v>
      </c>
      <c r="C142" s="17"/>
      <c r="D142" s="12" t="s">
        <v>108</v>
      </c>
      <c r="E142" s="69" t="s">
        <v>108</v>
      </c>
    </row>
    <row r="143" spans="1:5" x14ac:dyDescent="0.25">
      <c r="A143" s="152" t="s">
        <v>110</v>
      </c>
      <c r="B143" s="153"/>
      <c r="C143" s="136"/>
      <c r="D143" s="12" t="s">
        <v>111</v>
      </c>
      <c r="E143" s="69" t="s">
        <v>111</v>
      </c>
    </row>
    <row r="144" spans="1:5" x14ac:dyDescent="0.25">
      <c r="A144" s="152" t="s">
        <v>112</v>
      </c>
      <c r="B144" s="153"/>
      <c r="C144" s="136"/>
      <c r="D144" s="14">
        <v>31.886946000000002</v>
      </c>
      <c r="E144" s="70">
        <f>+D144+(+D144*4.4%)</f>
        <v>33.289971624000003</v>
      </c>
    </row>
    <row r="145" spans="1:5" x14ac:dyDescent="0.25">
      <c r="A145" s="152" t="s">
        <v>113</v>
      </c>
      <c r="B145" s="153"/>
      <c r="C145" s="136"/>
      <c r="D145" s="14">
        <v>21.438553500000001</v>
      </c>
      <c r="E145" s="70">
        <f t="shared" ref="E145:E151" si="9">+D145+(+D145*4.4%)</f>
        <v>22.381849854000002</v>
      </c>
    </row>
    <row r="146" spans="1:5" x14ac:dyDescent="0.25">
      <c r="A146" s="152" t="s">
        <v>114</v>
      </c>
      <c r="B146" s="153"/>
      <c r="C146" s="136"/>
      <c r="D146" s="14">
        <v>30.361149000000001</v>
      </c>
      <c r="E146" s="70">
        <f t="shared" si="9"/>
        <v>31.697039556</v>
      </c>
    </row>
    <row r="147" spans="1:5" x14ac:dyDescent="0.25">
      <c r="A147" s="152" t="s">
        <v>115</v>
      </c>
      <c r="B147" s="153"/>
      <c r="C147" s="136"/>
      <c r="D147" s="14">
        <v>2.0343960000000001</v>
      </c>
      <c r="E147" s="70">
        <f t="shared" si="9"/>
        <v>2.1239094240000003</v>
      </c>
    </row>
    <row r="148" spans="1:5" x14ac:dyDescent="0.25">
      <c r="A148" s="152" t="s">
        <v>116</v>
      </c>
      <c r="B148" s="153"/>
      <c r="C148" s="136"/>
      <c r="D148" s="14">
        <v>4.1130180000000003</v>
      </c>
      <c r="E148" s="70">
        <f t="shared" si="9"/>
        <v>4.2939907920000007</v>
      </c>
    </row>
    <row r="149" spans="1:5" x14ac:dyDescent="0.25">
      <c r="A149" s="152" t="s">
        <v>117</v>
      </c>
      <c r="B149" s="153"/>
      <c r="C149" s="136"/>
      <c r="D149" s="14">
        <v>4.1130180000000003</v>
      </c>
      <c r="E149" s="70">
        <f t="shared" si="9"/>
        <v>4.2939907920000007</v>
      </c>
    </row>
    <row r="150" spans="1:5" x14ac:dyDescent="0.25">
      <c r="A150" s="152" t="s">
        <v>118</v>
      </c>
      <c r="B150" s="153"/>
      <c r="C150" s="136"/>
      <c r="D150" s="14">
        <v>3.0626505000000002</v>
      </c>
      <c r="E150" s="70">
        <f t="shared" si="9"/>
        <v>3.197407122</v>
      </c>
    </row>
    <row r="151" spans="1:5" x14ac:dyDescent="0.25">
      <c r="A151" s="152" t="s">
        <v>119</v>
      </c>
      <c r="B151" s="153"/>
      <c r="C151" s="136"/>
      <c r="D151" s="14">
        <v>3.6375884999999997</v>
      </c>
      <c r="E151" s="70">
        <f t="shared" si="9"/>
        <v>3.7976423939999995</v>
      </c>
    </row>
    <row r="152" spans="1:5" x14ac:dyDescent="0.25">
      <c r="A152" s="154"/>
      <c r="B152" s="130"/>
      <c r="C152" s="122"/>
      <c r="D152" s="14"/>
      <c r="E152" s="70"/>
    </row>
    <row r="153" spans="1:5" x14ac:dyDescent="0.25">
      <c r="A153" s="152" t="s">
        <v>120</v>
      </c>
      <c r="B153" s="153"/>
      <c r="C153" s="136"/>
      <c r="D153" s="14"/>
      <c r="E153" s="70"/>
    </row>
    <row r="154" spans="1:5" x14ac:dyDescent="0.25">
      <c r="A154" s="152" t="s">
        <v>121</v>
      </c>
      <c r="B154" s="153"/>
      <c r="C154" s="136"/>
      <c r="D154" s="14">
        <v>4258.9306305</v>
      </c>
      <c r="E154" s="70">
        <f t="shared" ref="E154:E157" si="10">+D154+(+D154*4.4%)</f>
        <v>4446.3235782419997</v>
      </c>
    </row>
    <row r="155" spans="1:5" x14ac:dyDescent="0.25">
      <c r="A155" s="152" t="s">
        <v>122</v>
      </c>
      <c r="B155" s="153"/>
      <c r="C155" s="136"/>
      <c r="D155" s="14">
        <v>4258.9306305</v>
      </c>
      <c r="E155" s="70">
        <f t="shared" si="10"/>
        <v>4446.3235782419997</v>
      </c>
    </row>
    <row r="156" spans="1:5" x14ac:dyDescent="0.25">
      <c r="A156" s="152" t="s">
        <v>123</v>
      </c>
      <c r="B156" s="153"/>
      <c r="C156" s="136"/>
      <c r="D156" s="14">
        <v>4056.121251</v>
      </c>
      <c r="E156" s="70">
        <f t="shared" si="10"/>
        <v>4234.5905860439998</v>
      </c>
    </row>
    <row r="157" spans="1:5" x14ac:dyDescent="0.25">
      <c r="A157" s="152" t="s">
        <v>124</v>
      </c>
      <c r="B157" s="153"/>
      <c r="C157" s="136"/>
      <c r="D157" s="14">
        <v>447.69979799999999</v>
      </c>
      <c r="E157" s="70">
        <f t="shared" si="10"/>
        <v>467.39858911199997</v>
      </c>
    </row>
    <row r="158" spans="1:5" x14ac:dyDescent="0.25">
      <c r="A158" s="154"/>
      <c r="B158" s="130"/>
      <c r="C158" s="122"/>
      <c r="D158" s="14"/>
      <c r="E158" s="70"/>
    </row>
    <row r="159" spans="1:5" x14ac:dyDescent="0.25">
      <c r="A159" s="152" t="s">
        <v>125</v>
      </c>
      <c r="B159" s="153"/>
      <c r="C159" s="136"/>
      <c r="D159" s="14"/>
      <c r="E159" s="70"/>
    </row>
    <row r="160" spans="1:5" x14ac:dyDescent="0.25">
      <c r="A160" s="152" t="s">
        <v>126</v>
      </c>
      <c r="B160" s="153"/>
      <c r="C160" s="136"/>
      <c r="D160" s="14"/>
      <c r="E160" s="70"/>
    </row>
    <row r="161" spans="1:5" x14ac:dyDescent="0.25">
      <c r="A161" s="13"/>
      <c r="B161" s="121" t="s">
        <v>127</v>
      </c>
      <c r="C161" s="122"/>
      <c r="D161" s="14"/>
      <c r="E161" s="70"/>
    </row>
    <row r="162" spans="1:5" x14ac:dyDescent="0.25">
      <c r="A162" s="13"/>
      <c r="B162" s="16"/>
      <c r="C162" s="17" t="s">
        <v>128</v>
      </c>
      <c r="D162" s="14">
        <v>363.52666350000004</v>
      </c>
      <c r="E162" s="70">
        <f t="shared" ref="E162:E166" si="11">+D162+(+D162*4.4%)</f>
        <v>379.52183669400006</v>
      </c>
    </row>
    <row r="163" spans="1:5" x14ac:dyDescent="0.25">
      <c r="A163" s="13"/>
      <c r="B163" s="16"/>
      <c r="C163" s="17" t="s">
        <v>129</v>
      </c>
      <c r="D163" s="14">
        <v>1014.0247845</v>
      </c>
      <c r="E163" s="70">
        <f t="shared" si="11"/>
        <v>1058.6418750180001</v>
      </c>
    </row>
    <row r="164" spans="1:5" x14ac:dyDescent="0.25">
      <c r="A164" s="13" t="s">
        <v>130</v>
      </c>
      <c r="B164" s="121" t="s">
        <v>131</v>
      </c>
      <c r="C164" s="122"/>
      <c r="D164" s="14">
        <v>0</v>
      </c>
      <c r="E164" s="70">
        <f t="shared" si="11"/>
        <v>0</v>
      </c>
    </row>
    <row r="165" spans="1:5" x14ac:dyDescent="0.25">
      <c r="A165" s="13"/>
      <c r="B165" s="16"/>
      <c r="C165" s="17" t="s">
        <v>132</v>
      </c>
      <c r="D165" s="14">
        <v>1926.6614639999998</v>
      </c>
      <c r="E165" s="70">
        <f t="shared" si="11"/>
        <v>2011.4345684159998</v>
      </c>
    </row>
    <row r="166" spans="1:5" x14ac:dyDescent="0.25">
      <c r="A166" s="13"/>
      <c r="B166" s="16"/>
      <c r="C166" s="17" t="s">
        <v>133</v>
      </c>
      <c r="D166" s="14">
        <v>3244.8947895000001</v>
      </c>
      <c r="E166" s="70">
        <f t="shared" si="11"/>
        <v>3387.6701602380003</v>
      </c>
    </row>
    <row r="167" spans="1:5" x14ac:dyDescent="0.25">
      <c r="A167" s="13"/>
      <c r="B167" s="121" t="s">
        <v>134</v>
      </c>
      <c r="C167" s="122"/>
      <c r="D167" s="14"/>
      <c r="E167" s="70"/>
    </row>
    <row r="168" spans="1:5" x14ac:dyDescent="0.25">
      <c r="A168" s="13"/>
      <c r="B168" s="16"/>
      <c r="C168" s="17" t="s">
        <v>132</v>
      </c>
      <c r="D168" s="14">
        <v>2028.071682</v>
      </c>
      <c r="E168" s="70">
        <f t="shared" ref="E168:E169" si="12">+D168+(+D168*4.4%)</f>
        <v>2117.3068360080001</v>
      </c>
    </row>
    <row r="169" spans="1:5" x14ac:dyDescent="0.25">
      <c r="A169" s="13"/>
      <c r="B169" s="16"/>
      <c r="C169" s="17" t="s">
        <v>133</v>
      </c>
      <c r="D169" s="14">
        <v>3650.5135485000001</v>
      </c>
      <c r="E169" s="70">
        <f t="shared" si="12"/>
        <v>3811.1361446340002</v>
      </c>
    </row>
    <row r="170" spans="1:5" x14ac:dyDescent="0.25">
      <c r="A170" s="152" t="s">
        <v>135</v>
      </c>
      <c r="B170" s="153"/>
      <c r="C170" s="136"/>
      <c r="D170" s="14"/>
      <c r="E170" s="70"/>
    </row>
    <row r="171" spans="1:5" x14ac:dyDescent="0.25">
      <c r="A171" s="13"/>
      <c r="B171" s="121" t="s">
        <v>131</v>
      </c>
      <c r="C171" s="122"/>
      <c r="D171" s="14"/>
      <c r="E171" s="70"/>
    </row>
    <row r="172" spans="1:5" x14ac:dyDescent="0.25">
      <c r="A172" s="13"/>
      <c r="B172" s="16"/>
      <c r="C172" s="17" t="s">
        <v>128</v>
      </c>
      <c r="D172" s="14">
        <v>707.91452549999997</v>
      </c>
      <c r="E172" s="70">
        <f t="shared" ref="E172:E173" si="13">+D172+(+D172*4.4%)</f>
        <v>739.06276462199992</v>
      </c>
    </row>
    <row r="173" spans="1:5" x14ac:dyDescent="0.25">
      <c r="A173" s="13"/>
      <c r="B173" s="16"/>
      <c r="C173" s="17" t="s">
        <v>129</v>
      </c>
      <c r="D173" s="14">
        <v>1014.0247845</v>
      </c>
      <c r="E173" s="70">
        <f t="shared" si="13"/>
        <v>1058.6418750180001</v>
      </c>
    </row>
    <row r="174" spans="1:5" x14ac:dyDescent="0.25">
      <c r="A174" s="13"/>
      <c r="B174" s="121" t="s">
        <v>134</v>
      </c>
      <c r="C174" s="122"/>
      <c r="D174" s="14"/>
      <c r="E174" s="70"/>
    </row>
    <row r="175" spans="1:5" x14ac:dyDescent="0.25">
      <c r="A175" s="13"/>
      <c r="B175" s="16"/>
      <c r="C175" s="17" t="s">
        <v>128</v>
      </c>
      <c r="D175" s="14">
        <v>918.3639465</v>
      </c>
      <c r="E175" s="70">
        <f t="shared" ref="E175:E176" si="14">+D175+(+D175*4.4%)</f>
        <v>958.77196014599997</v>
      </c>
    </row>
    <row r="176" spans="1:5" x14ac:dyDescent="0.25">
      <c r="A176" s="13"/>
      <c r="B176" s="16"/>
      <c r="C176" s="17" t="s">
        <v>129</v>
      </c>
      <c r="D176" s="14">
        <v>1580.3497709999999</v>
      </c>
      <c r="E176" s="70">
        <f t="shared" si="14"/>
        <v>1649.8851609239998</v>
      </c>
    </row>
    <row r="177" spans="1:5" x14ac:dyDescent="0.25">
      <c r="A177" s="152" t="s">
        <v>136</v>
      </c>
      <c r="B177" s="153"/>
      <c r="C177" s="136"/>
      <c r="D177" s="14"/>
      <c r="E177" s="70"/>
    </row>
    <row r="178" spans="1:5" x14ac:dyDescent="0.25">
      <c r="A178" s="13"/>
      <c r="B178" s="121" t="s">
        <v>131</v>
      </c>
      <c r="C178" s="122"/>
      <c r="D178" s="14">
        <v>405.61875900000001</v>
      </c>
      <c r="E178" s="70">
        <f t="shared" ref="E178:E182" si="15">+D178+(+D178*4.4%)</f>
        <v>423.46598439600001</v>
      </c>
    </row>
    <row r="179" spans="1:5" x14ac:dyDescent="0.25">
      <c r="A179" s="13"/>
      <c r="B179" s="121" t="s">
        <v>134</v>
      </c>
      <c r="C179" s="122"/>
      <c r="D179" s="14">
        <v>811.22646150000014</v>
      </c>
      <c r="E179" s="70">
        <f t="shared" si="15"/>
        <v>846.92042580600014</v>
      </c>
    </row>
    <row r="180" spans="1:5" x14ac:dyDescent="0.25">
      <c r="A180" s="152" t="s">
        <v>137</v>
      </c>
      <c r="B180" s="153"/>
      <c r="C180" s="136"/>
      <c r="D180" s="14">
        <v>811.22646150000014</v>
      </c>
      <c r="E180" s="70">
        <f t="shared" si="15"/>
        <v>846.92042580600014</v>
      </c>
    </row>
    <row r="181" spans="1:5" x14ac:dyDescent="0.25">
      <c r="A181" s="152" t="s">
        <v>318</v>
      </c>
      <c r="B181" s="153"/>
      <c r="C181" s="136"/>
      <c r="D181" s="14">
        <v>1014.0247845</v>
      </c>
      <c r="E181" s="70">
        <f t="shared" si="15"/>
        <v>1058.6418750180001</v>
      </c>
    </row>
    <row r="182" spans="1:5" x14ac:dyDescent="0.25">
      <c r="A182" s="152" t="s">
        <v>138</v>
      </c>
      <c r="B182" s="153"/>
      <c r="C182" s="136"/>
      <c r="D182" s="14">
        <v>1216.8452204999999</v>
      </c>
      <c r="E182" s="70">
        <f t="shared" si="15"/>
        <v>1270.3864102019998</v>
      </c>
    </row>
    <row r="183" spans="1:5" x14ac:dyDescent="0.25">
      <c r="A183" s="35"/>
      <c r="B183" s="36"/>
      <c r="C183" s="33"/>
      <c r="D183" s="14"/>
      <c r="E183" s="70"/>
    </row>
    <row r="184" spans="1:5" ht="28.95" customHeight="1" x14ac:dyDescent="0.25">
      <c r="A184" s="35" t="s">
        <v>287</v>
      </c>
      <c r="B184" s="36"/>
      <c r="C184" s="11" t="s">
        <v>288</v>
      </c>
      <c r="D184" s="14">
        <v>2948.4</v>
      </c>
      <c r="E184" s="70">
        <f>+D184+(+D184*4.4%)</f>
        <v>3078.1296000000002</v>
      </c>
    </row>
    <row r="185" spans="1:5" x14ac:dyDescent="0.25">
      <c r="A185" s="35"/>
      <c r="B185" s="36"/>
      <c r="C185" s="11" t="s">
        <v>289</v>
      </c>
      <c r="D185" s="14"/>
      <c r="E185" s="70"/>
    </row>
    <row r="186" spans="1:5" x14ac:dyDescent="0.25">
      <c r="A186" s="35"/>
      <c r="B186" s="38"/>
      <c r="C186" s="11"/>
      <c r="D186" s="14"/>
      <c r="E186" s="70"/>
    </row>
    <row r="187" spans="1:5" x14ac:dyDescent="0.25">
      <c r="A187" s="152" t="s">
        <v>139</v>
      </c>
      <c r="B187" s="153"/>
      <c r="C187" s="136"/>
      <c r="D187" s="14"/>
      <c r="E187" s="70"/>
    </row>
    <row r="188" spans="1:5" x14ac:dyDescent="0.25">
      <c r="A188" s="152" t="s">
        <v>140</v>
      </c>
      <c r="B188" s="153"/>
      <c r="C188" s="136"/>
      <c r="D188" s="14"/>
      <c r="E188" s="70"/>
    </row>
    <row r="189" spans="1:5" x14ac:dyDescent="0.25">
      <c r="A189" s="13"/>
      <c r="B189" s="121" t="s">
        <v>141</v>
      </c>
      <c r="C189" s="122"/>
      <c r="D189" s="39">
        <v>392.14088550000002</v>
      </c>
      <c r="E189" s="70">
        <f t="shared" ref="E189:E192" si="16">+D189+(+D189*4.4%)</f>
        <v>409.395084462</v>
      </c>
    </row>
    <row r="190" spans="1:5" x14ac:dyDescent="0.25">
      <c r="A190" s="13"/>
      <c r="B190" s="121" t="s">
        <v>142</v>
      </c>
      <c r="C190" s="122"/>
      <c r="D190" s="39">
        <v>392.14088550000002</v>
      </c>
      <c r="E190" s="70">
        <f t="shared" si="16"/>
        <v>409.395084462</v>
      </c>
    </row>
    <row r="191" spans="1:5" x14ac:dyDescent="0.25">
      <c r="A191" s="13"/>
      <c r="B191" s="121" t="s">
        <v>143</v>
      </c>
      <c r="C191" s="122"/>
      <c r="D191" s="39">
        <v>617.2954514999999</v>
      </c>
      <c r="E191" s="70">
        <f t="shared" si="16"/>
        <v>644.4564513659999</v>
      </c>
    </row>
    <row r="192" spans="1:5" x14ac:dyDescent="0.25">
      <c r="A192" s="13"/>
      <c r="B192" s="121" t="s">
        <v>144</v>
      </c>
      <c r="C192" s="122"/>
      <c r="D192" s="39">
        <v>650.50917750000008</v>
      </c>
      <c r="E192" s="70">
        <f t="shared" si="16"/>
        <v>679.13158131000012</v>
      </c>
    </row>
    <row r="193" spans="1:5" ht="31.5" customHeight="1" x14ac:dyDescent="0.25">
      <c r="A193" s="13"/>
      <c r="B193" s="121" t="s">
        <v>145</v>
      </c>
      <c r="C193" s="122"/>
      <c r="D193" s="14">
        <v>1133.6561144999998</v>
      </c>
      <c r="E193" s="70">
        <f>+D193+(+D193*4.4%)</f>
        <v>1183.5369835379997</v>
      </c>
    </row>
    <row r="194" spans="1:5" ht="30" customHeight="1" x14ac:dyDescent="0.25">
      <c r="A194" s="13"/>
      <c r="B194" s="121" t="s">
        <v>146</v>
      </c>
      <c r="C194" s="122"/>
      <c r="D194" s="14">
        <v>1130.173317</v>
      </c>
      <c r="E194" s="70">
        <f>+D194+(+D194*4.4%)</f>
        <v>1179.900942948</v>
      </c>
    </row>
    <row r="195" spans="1:5" ht="25.5" customHeight="1" x14ac:dyDescent="0.25">
      <c r="A195" s="13" t="s">
        <v>267</v>
      </c>
      <c r="B195" s="121" t="s">
        <v>268</v>
      </c>
      <c r="C195" s="122"/>
      <c r="D195" s="14">
        <v>2259.0198540000001</v>
      </c>
      <c r="E195" s="70">
        <f t="shared" ref="E195:E198" si="17">+D195+(+D195*4.4%)</f>
        <v>2358.4167275760001</v>
      </c>
    </row>
    <row r="196" spans="1:5" ht="25.5" customHeight="1" x14ac:dyDescent="0.25">
      <c r="A196" s="13"/>
      <c r="B196" s="121" t="s">
        <v>269</v>
      </c>
      <c r="C196" s="122"/>
      <c r="D196" s="14">
        <v>2259.0198540000001</v>
      </c>
      <c r="E196" s="70">
        <f t="shared" si="17"/>
        <v>2358.4167275760001</v>
      </c>
    </row>
    <row r="197" spans="1:5" ht="25.5" customHeight="1" x14ac:dyDescent="0.25">
      <c r="A197" s="13"/>
      <c r="B197" s="121" t="s">
        <v>270</v>
      </c>
      <c r="C197" s="122"/>
      <c r="D197" s="14">
        <v>883.76815800000008</v>
      </c>
      <c r="E197" s="70">
        <f t="shared" si="17"/>
        <v>922.65395695200004</v>
      </c>
    </row>
    <row r="198" spans="1:5" ht="21" customHeight="1" x14ac:dyDescent="0.25">
      <c r="A198" s="13"/>
      <c r="B198" s="121" t="s">
        <v>271</v>
      </c>
      <c r="C198" s="122"/>
      <c r="D198" s="14">
        <v>883.76815800000008</v>
      </c>
      <c r="E198" s="70">
        <f t="shared" si="17"/>
        <v>922.65395695200004</v>
      </c>
    </row>
    <row r="199" spans="1:5" ht="49.5" customHeight="1" x14ac:dyDescent="0.25">
      <c r="A199" s="13"/>
      <c r="B199" s="131" t="s">
        <v>284</v>
      </c>
      <c r="C199" s="132"/>
      <c r="D199" s="74" t="s">
        <v>310</v>
      </c>
      <c r="E199" s="73" t="s">
        <v>313</v>
      </c>
    </row>
    <row r="200" spans="1:5" ht="30.75" customHeight="1" x14ac:dyDescent="0.25">
      <c r="A200" s="13"/>
      <c r="B200" s="121" t="s">
        <v>256</v>
      </c>
      <c r="C200" s="122"/>
      <c r="D200" s="14">
        <v>883.76815800000008</v>
      </c>
      <c r="E200" s="70">
        <f t="shared" ref="E200:E216" si="18">+D200+(+D200*4.4%)</f>
        <v>922.65395695200004</v>
      </c>
    </row>
    <row r="201" spans="1:5" ht="30.75" customHeight="1" x14ac:dyDescent="0.25">
      <c r="A201" s="13"/>
      <c r="B201" s="121" t="s">
        <v>273</v>
      </c>
      <c r="C201" s="122"/>
      <c r="D201" s="14">
        <v>883.76815800000008</v>
      </c>
      <c r="E201" s="70">
        <f t="shared" si="18"/>
        <v>922.65395695200004</v>
      </c>
    </row>
    <row r="202" spans="1:5" ht="30.75" customHeight="1" x14ac:dyDescent="0.25">
      <c r="A202" s="13"/>
      <c r="B202" s="121" t="s">
        <v>272</v>
      </c>
      <c r="C202" s="122"/>
      <c r="D202" s="14">
        <v>883.76815800000008</v>
      </c>
      <c r="E202" s="70">
        <f t="shared" si="18"/>
        <v>922.65395695200004</v>
      </c>
    </row>
    <row r="203" spans="1:5" ht="30.75" customHeight="1" x14ac:dyDescent="0.25">
      <c r="A203" s="13"/>
      <c r="B203" s="121" t="s">
        <v>257</v>
      </c>
      <c r="C203" s="122"/>
      <c r="D203" s="14">
        <v>883.04948549999995</v>
      </c>
      <c r="E203" s="70">
        <f t="shared" si="18"/>
        <v>921.90366286199992</v>
      </c>
    </row>
    <row r="204" spans="1:5" ht="30.75" customHeight="1" x14ac:dyDescent="0.25">
      <c r="A204" s="13"/>
      <c r="B204" s="121" t="s">
        <v>274</v>
      </c>
      <c r="C204" s="122"/>
      <c r="D204" s="14">
        <v>4300.4477880000004</v>
      </c>
      <c r="E204" s="70">
        <f t="shared" si="18"/>
        <v>4489.667490672</v>
      </c>
    </row>
    <row r="205" spans="1:5" ht="30.75" customHeight="1" x14ac:dyDescent="0.25">
      <c r="A205" s="13"/>
      <c r="B205" s="121" t="s">
        <v>258</v>
      </c>
      <c r="C205" s="122"/>
      <c r="D205" s="14">
        <v>2195.9425215000001</v>
      </c>
      <c r="E205" s="70">
        <f t="shared" si="18"/>
        <v>2292.5639924460002</v>
      </c>
    </row>
    <row r="206" spans="1:5" ht="30.75" customHeight="1" x14ac:dyDescent="0.25">
      <c r="A206" s="13"/>
      <c r="B206" s="121" t="s">
        <v>275</v>
      </c>
      <c r="C206" s="122"/>
      <c r="D206" s="14">
        <v>441.40864950000002</v>
      </c>
      <c r="E206" s="70">
        <f t="shared" si="18"/>
        <v>460.83063007800001</v>
      </c>
    </row>
    <row r="207" spans="1:5" ht="36.75" customHeight="1" x14ac:dyDescent="0.25">
      <c r="A207" s="13"/>
      <c r="B207" s="121" t="s">
        <v>276</v>
      </c>
      <c r="C207" s="122"/>
      <c r="D207" s="14">
        <v>2271.6463769999996</v>
      </c>
      <c r="E207" s="70">
        <f t="shared" si="18"/>
        <v>2371.5988175879997</v>
      </c>
    </row>
    <row r="208" spans="1:5" ht="30.75" customHeight="1" x14ac:dyDescent="0.25">
      <c r="A208" s="13"/>
      <c r="B208" s="121" t="s">
        <v>259</v>
      </c>
      <c r="C208" s="122"/>
      <c r="D208" s="14">
        <v>3154.8395970000001</v>
      </c>
      <c r="E208" s="70">
        <f t="shared" si="18"/>
        <v>3293.6525392680001</v>
      </c>
    </row>
    <row r="209" spans="1:5" ht="30.75" customHeight="1" x14ac:dyDescent="0.25">
      <c r="A209" s="13"/>
      <c r="B209" s="121" t="s">
        <v>260</v>
      </c>
      <c r="C209" s="122"/>
      <c r="D209" s="14">
        <v>2271.6463769999996</v>
      </c>
      <c r="E209" s="70">
        <f t="shared" si="18"/>
        <v>2371.5988175879997</v>
      </c>
    </row>
    <row r="210" spans="1:5" ht="30.75" customHeight="1" x14ac:dyDescent="0.25">
      <c r="A210" s="13"/>
      <c r="B210" s="121" t="s">
        <v>261</v>
      </c>
      <c r="C210" s="122"/>
      <c r="D210" s="14">
        <v>921.61455749999993</v>
      </c>
      <c r="E210" s="70">
        <f t="shared" si="18"/>
        <v>962.16559802999996</v>
      </c>
    </row>
    <row r="211" spans="1:5" ht="30.75" customHeight="1" x14ac:dyDescent="0.25">
      <c r="A211" s="13"/>
      <c r="B211" s="121" t="s">
        <v>262</v>
      </c>
      <c r="C211" s="122"/>
      <c r="D211" s="14">
        <v>2270.8834784999999</v>
      </c>
      <c r="E211" s="70">
        <f t="shared" si="18"/>
        <v>2370.8023515539999</v>
      </c>
    </row>
    <row r="212" spans="1:5" ht="30.75" customHeight="1" x14ac:dyDescent="0.25">
      <c r="A212" s="13"/>
      <c r="B212" s="121" t="s">
        <v>263</v>
      </c>
      <c r="C212" s="122"/>
      <c r="D212" s="14">
        <v>2259.0198540000001</v>
      </c>
      <c r="E212" s="70">
        <f t="shared" si="18"/>
        <v>2358.4167275760001</v>
      </c>
    </row>
    <row r="213" spans="1:5" ht="30.75" customHeight="1" x14ac:dyDescent="0.25">
      <c r="A213" s="13"/>
      <c r="B213" s="121" t="s">
        <v>264</v>
      </c>
      <c r="C213" s="122"/>
      <c r="D213" s="14">
        <v>88.905316499999998</v>
      </c>
      <c r="E213" s="70">
        <f t="shared" si="18"/>
        <v>92.817150425999998</v>
      </c>
    </row>
    <row r="214" spans="1:5" ht="30.75" customHeight="1" x14ac:dyDescent="0.25">
      <c r="A214" s="13"/>
      <c r="B214" s="121" t="s">
        <v>265</v>
      </c>
      <c r="C214" s="122"/>
      <c r="D214" s="14">
        <v>88.905316499999998</v>
      </c>
      <c r="E214" s="70">
        <f t="shared" si="18"/>
        <v>92.817150425999998</v>
      </c>
    </row>
    <row r="215" spans="1:5" ht="30.75" customHeight="1" x14ac:dyDescent="0.25">
      <c r="A215" s="13"/>
      <c r="B215" s="121" t="s">
        <v>266</v>
      </c>
      <c r="C215" s="122"/>
      <c r="D215" s="14">
        <v>25.816927500000002</v>
      </c>
      <c r="E215" s="70">
        <f t="shared" si="18"/>
        <v>26.952872310000004</v>
      </c>
    </row>
    <row r="216" spans="1:5" x14ac:dyDescent="0.25">
      <c r="A216" s="13"/>
      <c r="B216" s="121" t="s">
        <v>147</v>
      </c>
      <c r="C216" s="122"/>
      <c r="D216" s="14">
        <v>119.7750645</v>
      </c>
      <c r="E216" s="70">
        <f t="shared" si="18"/>
        <v>125.045167338</v>
      </c>
    </row>
    <row r="217" spans="1:5" ht="31.95" customHeight="1" x14ac:dyDescent="0.25">
      <c r="A217" s="40" t="s">
        <v>292</v>
      </c>
      <c r="B217" s="153" t="s">
        <v>291</v>
      </c>
      <c r="C217" s="136"/>
      <c r="D217" s="14"/>
      <c r="E217" s="70"/>
    </row>
    <row r="218" spans="1:5" x14ac:dyDescent="0.25">
      <c r="A218" s="40"/>
      <c r="B218" s="130" t="s">
        <v>293</v>
      </c>
      <c r="C218" s="122"/>
      <c r="D218" s="14">
        <v>5265</v>
      </c>
      <c r="E218" s="70">
        <f t="shared" ref="E218:E222" si="19">+D218+(+D218*4.4%)</f>
        <v>5496.66</v>
      </c>
    </row>
    <row r="219" spans="1:5" x14ac:dyDescent="0.25">
      <c r="A219" s="40"/>
      <c r="B219" s="130" t="s">
        <v>294</v>
      </c>
      <c r="C219" s="122"/>
      <c r="D219" s="14">
        <v>2106</v>
      </c>
      <c r="E219" s="70">
        <f t="shared" si="19"/>
        <v>2198.6640000000002</v>
      </c>
    </row>
    <row r="220" spans="1:5" ht="14.4" customHeight="1" x14ac:dyDescent="0.25">
      <c r="A220" s="40"/>
      <c r="B220" s="130" t="s">
        <v>295</v>
      </c>
      <c r="C220" s="122"/>
      <c r="D220" s="14">
        <v>2106</v>
      </c>
      <c r="E220" s="70">
        <f t="shared" si="19"/>
        <v>2198.6640000000002</v>
      </c>
    </row>
    <row r="221" spans="1:5" ht="14.4" customHeight="1" x14ac:dyDescent="0.25">
      <c r="A221" s="40"/>
      <c r="B221" s="130" t="s">
        <v>296</v>
      </c>
      <c r="C221" s="122"/>
      <c r="D221" s="14">
        <v>2106</v>
      </c>
      <c r="E221" s="70">
        <f t="shared" si="19"/>
        <v>2198.6640000000002</v>
      </c>
    </row>
    <row r="222" spans="1:5" ht="14.4" customHeight="1" x14ac:dyDescent="0.25">
      <c r="A222" s="40"/>
      <c r="B222" s="130" t="s">
        <v>297</v>
      </c>
      <c r="C222" s="122"/>
      <c r="D222" s="14">
        <v>2106</v>
      </c>
      <c r="E222" s="70">
        <f t="shared" si="19"/>
        <v>2198.6640000000002</v>
      </c>
    </row>
    <row r="223" spans="1:5" x14ac:dyDescent="0.25">
      <c r="A223" s="152" t="s">
        <v>148</v>
      </c>
      <c r="B223" s="153"/>
      <c r="C223" s="136"/>
      <c r="D223" s="14"/>
      <c r="E223" s="70"/>
    </row>
    <row r="224" spans="1:5" ht="70.5" customHeight="1" x14ac:dyDescent="0.25">
      <c r="A224" s="13"/>
      <c r="B224" s="135" t="s">
        <v>149</v>
      </c>
      <c r="C224" s="136"/>
      <c r="D224" s="14"/>
      <c r="E224" s="70"/>
    </row>
    <row r="225" spans="1:5" x14ac:dyDescent="0.25">
      <c r="A225" s="41"/>
      <c r="B225" s="121" t="s">
        <v>3</v>
      </c>
      <c r="C225" s="122"/>
      <c r="D225" s="14">
        <v>5471.9392454999997</v>
      </c>
      <c r="E225" s="70">
        <f t="shared" ref="E225:E245" si="20">+D225+(+D225*4.4%)</f>
        <v>5712.7045723020001</v>
      </c>
    </row>
    <row r="226" spans="1:5" x14ac:dyDescent="0.25">
      <c r="A226" s="41"/>
      <c r="B226" s="121" t="s">
        <v>4</v>
      </c>
      <c r="C226" s="122"/>
      <c r="D226" s="14">
        <v>10323.984762</v>
      </c>
      <c r="E226" s="70">
        <f t="shared" si="20"/>
        <v>10778.240091528</v>
      </c>
    </row>
    <row r="227" spans="1:5" x14ac:dyDescent="0.25">
      <c r="A227" s="41"/>
      <c r="B227" s="121" t="s">
        <v>5</v>
      </c>
      <c r="C227" s="122"/>
      <c r="D227" s="14">
        <v>128058.81543</v>
      </c>
      <c r="E227" s="70">
        <f t="shared" si="20"/>
        <v>133693.40330892001</v>
      </c>
    </row>
    <row r="228" spans="1:5" x14ac:dyDescent="0.25">
      <c r="A228" s="41"/>
      <c r="B228" s="121" t="s">
        <v>6</v>
      </c>
      <c r="C228" s="122"/>
      <c r="D228" s="14">
        <v>7503.8364765000006</v>
      </c>
      <c r="E228" s="70">
        <f t="shared" si="20"/>
        <v>7834.0052814660003</v>
      </c>
    </row>
    <row r="229" spans="1:5" x14ac:dyDescent="0.25">
      <c r="A229" s="152" t="s">
        <v>150</v>
      </c>
      <c r="B229" s="153"/>
      <c r="C229" s="136"/>
      <c r="D229" s="14">
        <v>985.33316699999989</v>
      </c>
      <c r="E229" s="70">
        <f t="shared" si="20"/>
        <v>1028.6878263479998</v>
      </c>
    </row>
    <row r="230" spans="1:5" x14ac:dyDescent="0.25">
      <c r="A230" s="152" t="s">
        <v>151</v>
      </c>
      <c r="B230" s="153"/>
      <c r="C230" s="136"/>
      <c r="D230" s="14">
        <v>811.22646150000014</v>
      </c>
      <c r="E230" s="70">
        <f t="shared" si="20"/>
        <v>846.92042580600014</v>
      </c>
    </row>
    <row r="231" spans="1:5" x14ac:dyDescent="0.25">
      <c r="A231" s="152" t="s">
        <v>152</v>
      </c>
      <c r="B231" s="153"/>
      <c r="C231" s="136"/>
      <c r="D231" s="14">
        <v>103.31193599999999</v>
      </c>
      <c r="E231" s="70">
        <f t="shared" si="20"/>
        <v>107.85766118399999</v>
      </c>
    </row>
    <row r="232" spans="1:5" x14ac:dyDescent="0.25">
      <c r="A232" s="152" t="s">
        <v>153</v>
      </c>
      <c r="B232" s="153"/>
      <c r="C232" s="136"/>
      <c r="D232" s="14">
        <v>76.533092999999994</v>
      </c>
      <c r="E232" s="70">
        <f t="shared" si="20"/>
        <v>79.900549091999991</v>
      </c>
    </row>
    <row r="233" spans="1:5" x14ac:dyDescent="0.25">
      <c r="A233" s="152" t="s">
        <v>154</v>
      </c>
      <c r="B233" s="153"/>
      <c r="C233" s="136"/>
      <c r="D233" s="14">
        <v>397.95660450000003</v>
      </c>
      <c r="E233" s="70">
        <f t="shared" si="20"/>
        <v>415.466695098</v>
      </c>
    </row>
    <row r="234" spans="1:5" x14ac:dyDescent="0.25">
      <c r="A234" s="152" t="s">
        <v>155</v>
      </c>
      <c r="B234" s="153"/>
      <c r="C234" s="136"/>
      <c r="D234" s="14">
        <v>405.61875900000001</v>
      </c>
      <c r="E234" s="70">
        <f t="shared" si="20"/>
        <v>423.46598439600001</v>
      </c>
    </row>
    <row r="235" spans="1:5" ht="12.6" x14ac:dyDescent="0.3">
      <c r="A235" s="155" t="s">
        <v>311</v>
      </c>
      <c r="B235" s="153"/>
      <c r="C235" s="136"/>
      <c r="D235" s="14">
        <v>306.12131550000004</v>
      </c>
      <c r="E235" s="70">
        <f t="shared" si="20"/>
        <v>319.59065338200003</v>
      </c>
    </row>
    <row r="236" spans="1:5" x14ac:dyDescent="0.25">
      <c r="A236" s="13"/>
      <c r="B236" s="121" t="s">
        <v>156</v>
      </c>
      <c r="C236" s="122"/>
      <c r="D236" s="14">
        <v>306.12131550000004</v>
      </c>
      <c r="E236" s="70">
        <f t="shared" si="20"/>
        <v>319.59065338200003</v>
      </c>
    </row>
    <row r="237" spans="1:5" x14ac:dyDescent="0.25">
      <c r="A237" s="13"/>
      <c r="B237" s="121" t="s">
        <v>157</v>
      </c>
      <c r="C237" s="122"/>
      <c r="D237" s="14">
        <v>707.91452549999997</v>
      </c>
      <c r="E237" s="70">
        <f t="shared" si="20"/>
        <v>739.06276462199992</v>
      </c>
    </row>
    <row r="238" spans="1:5" x14ac:dyDescent="0.25">
      <c r="A238" s="13"/>
      <c r="B238" s="121" t="s">
        <v>158</v>
      </c>
      <c r="C238" s="122"/>
      <c r="D238" s="14">
        <v>507.0179205</v>
      </c>
      <c r="E238" s="70">
        <f t="shared" si="20"/>
        <v>529.32670900200003</v>
      </c>
    </row>
    <row r="239" spans="1:5" x14ac:dyDescent="0.25">
      <c r="A239" s="13"/>
      <c r="B239" s="121" t="s">
        <v>159</v>
      </c>
      <c r="C239" s="122"/>
      <c r="D239" s="14">
        <v>813.1392360000001</v>
      </c>
      <c r="E239" s="70">
        <f t="shared" si="20"/>
        <v>848.91736238400006</v>
      </c>
    </row>
    <row r="240" spans="1:5" x14ac:dyDescent="0.25">
      <c r="A240" s="152" t="s">
        <v>249</v>
      </c>
      <c r="B240" s="153"/>
      <c r="C240" s="136"/>
      <c r="D240" s="14">
        <v>0</v>
      </c>
      <c r="E240" s="70">
        <f t="shared" si="20"/>
        <v>0</v>
      </c>
    </row>
    <row r="241" spans="1:5" x14ac:dyDescent="0.25">
      <c r="A241" s="13"/>
      <c r="B241" s="121" t="s">
        <v>160</v>
      </c>
      <c r="C241" s="122"/>
      <c r="D241" s="14">
        <v>445.78702349999998</v>
      </c>
      <c r="E241" s="70">
        <f t="shared" si="20"/>
        <v>465.40165253399999</v>
      </c>
    </row>
    <row r="242" spans="1:5" x14ac:dyDescent="0.25">
      <c r="A242" s="13"/>
      <c r="B242" s="121" t="s">
        <v>161</v>
      </c>
      <c r="C242" s="122"/>
      <c r="D242" s="14">
        <v>608.41708199999994</v>
      </c>
      <c r="E242" s="70">
        <f t="shared" si="20"/>
        <v>635.18743360799999</v>
      </c>
    </row>
    <row r="243" spans="1:5" x14ac:dyDescent="0.25">
      <c r="A243" s="13"/>
      <c r="B243" s="121" t="s">
        <v>162</v>
      </c>
      <c r="C243" s="122"/>
      <c r="D243" s="14">
        <v>466.83859949999999</v>
      </c>
      <c r="E243" s="70">
        <f t="shared" si="20"/>
        <v>487.379497878</v>
      </c>
    </row>
    <row r="244" spans="1:5" x14ac:dyDescent="0.25">
      <c r="A244" s="13"/>
      <c r="B244" s="121" t="s">
        <v>163</v>
      </c>
      <c r="C244" s="122"/>
      <c r="D244" s="14">
        <v>1461.7466955</v>
      </c>
      <c r="E244" s="70">
        <f t="shared" si="20"/>
        <v>1526.0635501019999</v>
      </c>
    </row>
    <row r="245" spans="1:5" x14ac:dyDescent="0.25">
      <c r="A245" s="13"/>
      <c r="B245" s="121" t="s">
        <v>164</v>
      </c>
      <c r="C245" s="122"/>
      <c r="D245" s="14">
        <v>1461.7466955</v>
      </c>
      <c r="E245" s="70">
        <f t="shared" si="20"/>
        <v>1526.0635501019999</v>
      </c>
    </row>
    <row r="246" spans="1:5" x14ac:dyDescent="0.25">
      <c r="A246" s="152" t="s">
        <v>165</v>
      </c>
      <c r="B246" s="153"/>
      <c r="C246" s="136"/>
      <c r="D246" s="14"/>
      <c r="E246" s="70"/>
    </row>
    <row r="247" spans="1:5" ht="29.25" customHeight="1" x14ac:dyDescent="0.25">
      <c r="A247" s="13"/>
      <c r="B247" s="135" t="s">
        <v>166</v>
      </c>
      <c r="C247" s="136"/>
      <c r="D247" s="14">
        <v>6895.4193944999997</v>
      </c>
      <c r="E247" s="70">
        <f t="shared" ref="E247:E250" si="21">+D247+(+D247*4.4%)</f>
        <v>7198.8178478579994</v>
      </c>
    </row>
    <row r="248" spans="1:5" ht="24" x14ac:dyDescent="0.25">
      <c r="A248" s="13"/>
      <c r="B248" s="16"/>
      <c r="C248" s="17" t="s">
        <v>167</v>
      </c>
      <c r="D248" s="14">
        <v>3447.7041690000001</v>
      </c>
      <c r="E248" s="70">
        <f t="shared" si="21"/>
        <v>3599.4031524360003</v>
      </c>
    </row>
    <row r="249" spans="1:5" x14ac:dyDescent="0.25">
      <c r="A249" s="13"/>
      <c r="B249" s="16"/>
      <c r="C249" s="17" t="s">
        <v>168</v>
      </c>
      <c r="D249" s="14">
        <v>7909.4441790000001</v>
      </c>
      <c r="E249" s="70">
        <f t="shared" si="21"/>
        <v>8257.4597228759994</v>
      </c>
    </row>
    <row r="250" spans="1:5" ht="24" x14ac:dyDescent="0.25">
      <c r="A250" s="13"/>
      <c r="B250" s="16"/>
      <c r="C250" s="17" t="s">
        <v>169</v>
      </c>
      <c r="D250" s="14">
        <v>24748.106701500001</v>
      </c>
      <c r="E250" s="70">
        <f t="shared" si="21"/>
        <v>25837.023396365999</v>
      </c>
    </row>
    <row r="251" spans="1:5" x14ac:dyDescent="0.25">
      <c r="A251" s="13"/>
      <c r="B251" s="156" t="s">
        <v>170</v>
      </c>
      <c r="C251" s="157"/>
      <c r="D251" s="14"/>
      <c r="E251" s="70"/>
    </row>
    <row r="252" spans="1:5" x14ac:dyDescent="0.25">
      <c r="A252" s="13"/>
      <c r="B252" s="16"/>
      <c r="C252" s="17"/>
      <c r="D252" s="14"/>
      <c r="E252" s="70"/>
    </row>
    <row r="253" spans="1:5" x14ac:dyDescent="0.25">
      <c r="A253" s="152" t="s">
        <v>171</v>
      </c>
      <c r="B253" s="153"/>
      <c r="C253" s="136"/>
      <c r="D253" s="14"/>
      <c r="E253" s="70"/>
    </row>
    <row r="254" spans="1:5" x14ac:dyDescent="0.25">
      <c r="A254" s="152" t="s">
        <v>172</v>
      </c>
      <c r="B254" s="153"/>
      <c r="C254" s="136"/>
      <c r="D254" s="14"/>
      <c r="E254" s="70"/>
    </row>
    <row r="255" spans="1:5" x14ac:dyDescent="0.25">
      <c r="A255" s="13"/>
      <c r="B255" s="121" t="s">
        <v>173</v>
      </c>
      <c r="C255" s="122"/>
      <c r="D255" s="14">
        <v>202.79832299999998</v>
      </c>
      <c r="E255" s="70">
        <f t="shared" ref="E255:E277" si="22">+D255+(+D255*4.4%)</f>
        <v>211.72144921199998</v>
      </c>
    </row>
    <row r="256" spans="1:5" x14ac:dyDescent="0.25">
      <c r="A256" s="13"/>
      <c r="B256" s="121" t="s">
        <v>174</v>
      </c>
      <c r="C256" s="122"/>
      <c r="D256" s="14">
        <v>6084.1929329999994</v>
      </c>
      <c r="E256" s="70">
        <f t="shared" si="22"/>
        <v>6351.8974220519995</v>
      </c>
    </row>
    <row r="257" spans="1:5" x14ac:dyDescent="0.25">
      <c r="A257" s="152" t="s">
        <v>175</v>
      </c>
      <c r="B257" s="153"/>
      <c r="C257" s="136"/>
      <c r="D257" s="14"/>
      <c r="E257" s="70">
        <f t="shared" si="22"/>
        <v>0</v>
      </c>
    </row>
    <row r="258" spans="1:5" x14ac:dyDescent="0.25">
      <c r="A258" s="13"/>
      <c r="B258" s="121" t="s">
        <v>176</v>
      </c>
      <c r="C258" s="122"/>
      <c r="D258" s="14"/>
      <c r="E258" s="70">
        <f t="shared" si="22"/>
        <v>0</v>
      </c>
    </row>
    <row r="259" spans="1:5" x14ac:dyDescent="0.25">
      <c r="A259" s="13"/>
      <c r="B259" s="121" t="s">
        <v>177</v>
      </c>
      <c r="C259" s="122"/>
      <c r="D259" s="14">
        <v>1216.8452204999999</v>
      </c>
      <c r="E259" s="70">
        <f t="shared" si="22"/>
        <v>1270.3864102019998</v>
      </c>
    </row>
    <row r="260" spans="1:5" x14ac:dyDescent="0.25">
      <c r="A260" s="13"/>
      <c r="B260" s="121" t="s">
        <v>178</v>
      </c>
      <c r="C260" s="122"/>
      <c r="D260" s="14">
        <v>1419.6435434999999</v>
      </c>
      <c r="E260" s="70">
        <f t="shared" si="22"/>
        <v>1482.1078594139999</v>
      </c>
    </row>
    <row r="261" spans="1:5" x14ac:dyDescent="0.25">
      <c r="A261" s="13"/>
      <c r="B261" s="121" t="s">
        <v>179</v>
      </c>
      <c r="C261" s="122"/>
      <c r="D261" s="14">
        <v>811.22646150000014</v>
      </c>
      <c r="E261" s="70">
        <f t="shared" si="22"/>
        <v>846.92042580600014</v>
      </c>
    </row>
    <row r="262" spans="1:5" x14ac:dyDescent="0.25">
      <c r="A262" s="152" t="s">
        <v>180</v>
      </c>
      <c r="B262" s="153"/>
      <c r="C262" s="136"/>
      <c r="D262" s="14"/>
      <c r="E262" s="70">
        <f t="shared" si="22"/>
        <v>0</v>
      </c>
    </row>
    <row r="263" spans="1:5" x14ac:dyDescent="0.25">
      <c r="A263" s="13"/>
      <c r="B263" s="121" t="s">
        <v>181</v>
      </c>
      <c r="C263" s="122"/>
      <c r="D263" s="14">
        <v>1239.7985144999998</v>
      </c>
      <c r="E263" s="70">
        <f t="shared" si="22"/>
        <v>1294.3496491379997</v>
      </c>
    </row>
    <row r="264" spans="1:5" x14ac:dyDescent="0.25">
      <c r="A264" s="13"/>
      <c r="B264" s="121" t="s">
        <v>182</v>
      </c>
      <c r="C264" s="122"/>
      <c r="D264" s="14">
        <v>4056.121251</v>
      </c>
      <c r="E264" s="70">
        <f t="shared" si="22"/>
        <v>4234.5905860439998</v>
      </c>
    </row>
    <row r="265" spans="1:5" x14ac:dyDescent="0.25">
      <c r="A265" s="13"/>
      <c r="B265" s="121" t="s">
        <v>183</v>
      </c>
      <c r="C265" s="122"/>
      <c r="D265" s="14">
        <v>4056.121251</v>
      </c>
      <c r="E265" s="70">
        <f t="shared" si="22"/>
        <v>4234.5905860439998</v>
      </c>
    </row>
    <row r="266" spans="1:5" x14ac:dyDescent="0.25">
      <c r="A266" s="13"/>
      <c r="B266" s="121" t="s">
        <v>184</v>
      </c>
      <c r="C266" s="122"/>
      <c r="D266" s="14">
        <v>4056.121251</v>
      </c>
      <c r="E266" s="70">
        <f t="shared" si="22"/>
        <v>4234.5905860439998</v>
      </c>
    </row>
    <row r="267" spans="1:5" x14ac:dyDescent="0.25">
      <c r="A267" s="13"/>
      <c r="B267" s="121" t="s">
        <v>185</v>
      </c>
      <c r="C267" s="122"/>
      <c r="D267" s="14">
        <v>4056.121251</v>
      </c>
      <c r="E267" s="70">
        <f t="shared" si="22"/>
        <v>4234.5905860439998</v>
      </c>
    </row>
    <row r="268" spans="1:5" x14ac:dyDescent="0.25">
      <c r="A268" s="13"/>
      <c r="B268" s="121" t="s">
        <v>186</v>
      </c>
      <c r="C268" s="122"/>
      <c r="D268" s="14">
        <v>4056.121251</v>
      </c>
      <c r="E268" s="70">
        <f t="shared" si="22"/>
        <v>4234.5905860439998</v>
      </c>
    </row>
    <row r="269" spans="1:5" x14ac:dyDescent="0.25">
      <c r="A269" s="13"/>
      <c r="B269" s="121" t="s">
        <v>187</v>
      </c>
      <c r="C269" s="122"/>
      <c r="D269" s="14">
        <v>4056.121251</v>
      </c>
      <c r="E269" s="70">
        <f t="shared" si="22"/>
        <v>4234.5905860439998</v>
      </c>
    </row>
    <row r="270" spans="1:5" x14ac:dyDescent="0.25">
      <c r="A270" s="13"/>
      <c r="B270" s="121" t="s">
        <v>188</v>
      </c>
      <c r="C270" s="122"/>
      <c r="D270" s="14">
        <v>4056.121251</v>
      </c>
      <c r="E270" s="70">
        <f t="shared" si="22"/>
        <v>4234.5905860439998</v>
      </c>
    </row>
    <row r="271" spans="1:5" x14ac:dyDescent="0.25">
      <c r="A271" s="13"/>
      <c r="B271" s="121" t="s">
        <v>189</v>
      </c>
      <c r="C271" s="122"/>
      <c r="D271" s="14">
        <v>3650.5135485000001</v>
      </c>
      <c r="E271" s="70">
        <f t="shared" si="22"/>
        <v>3811.1361446340002</v>
      </c>
    </row>
    <row r="272" spans="1:5" x14ac:dyDescent="0.25">
      <c r="A272" s="13"/>
      <c r="B272" s="121" t="s">
        <v>190</v>
      </c>
      <c r="C272" s="122"/>
      <c r="D272" s="14">
        <v>4056.121251</v>
      </c>
      <c r="E272" s="70">
        <f t="shared" si="22"/>
        <v>4234.5905860439998</v>
      </c>
    </row>
    <row r="273" spans="1:5" x14ac:dyDescent="0.25">
      <c r="A273" s="13"/>
      <c r="B273" s="121" t="s">
        <v>191</v>
      </c>
      <c r="C273" s="122"/>
      <c r="D273" s="14">
        <v>4056.121251</v>
      </c>
      <c r="E273" s="70">
        <f t="shared" si="22"/>
        <v>4234.5905860439998</v>
      </c>
    </row>
    <row r="274" spans="1:5" x14ac:dyDescent="0.25">
      <c r="A274" s="13"/>
      <c r="B274" s="121" t="s">
        <v>192</v>
      </c>
      <c r="C274" s="122"/>
      <c r="D274" s="14">
        <v>4056.121251</v>
      </c>
      <c r="E274" s="70">
        <f t="shared" si="22"/>
        <v>4234.5905860439998</v>
      </c>
    </row>
    <row r="275" spans="1:5" x14ac:dyDescent="0.25">
      <c r="A275" s="13"/>
      <c r="B275" s="121" t="s">
        <v>193</v>
      </c>
      <c r="C275" s="122"/>
      <c r="D275" s="14">
        <v>4056.121251</v>
      </c>
      <c r="E275" s="70">
        <f t="shared" si="22"/>
        <v>4234.5905860439998</v>
      </c>
    </row>
    <row r="276" spans="1:5" x14ac:dyDescent="0.25">
      <c r="A276" s="13"/>
      <c r="B276" s="121" t="s">
        <v>194</v>
      </c>
      <c r="C276" s="122"/>
      <c r="D276" s="14">
        <v>4056.121251</v>
      </c>
      <c r="E276" s="70">
        <f t="shared" si="22"/>
        <v>4234.5905860439998</v>
      </c>
    </row>
    <row r="277" spans="1:5" x14ac:dyDescent="0.25">
      <c r="A277" s="13"/>
      <c r="B277" s="121" t="s">
        <v>195</v>
      </c>
      <c r="C277" s="122"/>
      <c r="D277" s="14">
        <v>4056.121251</v>
      </c>
      <c r="E277" s="70">
        <f t="shared" si="22"/>
        <v>4234.5905860439998</v>
      </c>
    </row>
    <row r="278" spans="1:5" x14ac:dyDescent="0.25">
      <c r="A278" s="152" t="s">
        <v>196</v>
      </c>
      <c r="B278" s="153"/>
      <c r="C278" s="136"/>
      <c r="D278" s="14"/>
      <c r="E278" s="70"/>
    </row>
    <row r="279" spans="1:5" x14ac:dyDescent="0.25">
      <c r="A279" s="152" t="s">
        <v>197</v>
      </c>
      <c r="B279" s="153"/>
      <c r="C279" s="136"/>
      <c r="D279" s="14"/>
      <c r="E279" s="70"/>
    </row>
    <row r="280" spans="1:5" ht="24" x14ac:dyDescent="0.25">
      <c r="A280" s="13"/>
      <c r="B280" s="121" t="s">
        <v>198</v>
      </c>
      <c r="C280" s="122"/>
      <c r="D280" s="12" t="s">
        <v>199</v>
      </c>
      <c r="E280" s="69" t="s">
        <v>199</v>
      </c>
    </row>
    <row r="281" spans="1:5" ht="24" x14ac:dyDescent="0.25">
      <c r="A281" s="13"/>
      <c r="B281" s="121" t="s">
        <v>200</v>
      </c>
      <c r="C281" s="122"/>
      <c r="D281" s="12" t="s">
        <v>199</v>
      </c>
      <c r="E281" s="69" t="s">
        <v>199</v>
      </c>
    </row>
    <row r="282" spans="1:5" ht="24" x14ac:dyDescent="0.25">
      <c r="A282" s="13"/>
      <c r="B282" s="121" t="s">
        <v>201</v>
      </c>
      <c r="C282" s="122"/>
      <c r="D282" s="12" t="s">
        <v>199</v>
      </c>
      <c r="E282" s="69" t="s">
        <v>199</v>
      </c>
    </row>
    <row r="283" spans="1:5" ht="24" x14ac:dyDescent="0.25">
      <c r="A283" s="13"/>
      <c r="B283" s="121" t="s">
        <v>202</v>
      </c>
      <c r="C283" s="122"/>
      <c r="D283" s="12" t="s">
        <v>199</v>
      </c>
      <c r="E283" s="69" t="s">
        <v>199</v>
      </c>
    </row>
    <row r="284" spans="1:5" ht="24" x14ac:dyDescent="0.25">
      <c r="A284" s="13"/>
      <c r="B284" s="121" t="s">
        <v>203</v>
      </c>
      <c r="C284" s="122"/>
      <c r="D284" s="12" t="s">
        <v>199</v>
      </c>
      <c r="E284" s="69" t="s">
        <v>199</v>
      </c>
    </row>
    <row r="285" spans="1:5" x14ac:dyDescent="0.25">
      <c r="A285" s="152" t="s">
        <v>204</v>
      </c>
      <c r="B285" s="153"/>
      <c r="C285" s="136"/>
      <c r="D285" s="42" t="s">
        <v>251</v>
      </c>
      <c r="E285" s="71" t="s">
        <v>251</v>
      </c>
    </row>
    <row r="286" spans="1:5" x14ac:dyDescent="0.25">
      <c r="A286" s="152" t="s">
        <v>205</v>
      </c>
      <c r="B286" s="153"/>
      <c r="C286" s="136"/>
      <c r="D286" s="42">
        <v>0.25</v>
      </c>
      <c r="E286" s="71">
        <v>0.25</v>
      </c>
    </row>
    <row r="287" spans="1:5" x14ac:dyDescent="0.25">
      <c r="A287" s="152" t="s">
        <v>206</v>
      </c>
      <c r="B287" s="153"/>
      <c r="C287" s="136"/>
      <c r="D287" s="14">
        <v>271.50341400000002</v>
      </c>
      <c r="E287" s="70">
        <f>+D287+(+D287*4.4%)</f>
        <v>283.449564216</v>
      </c>
    </row>
    <row r="288" spans="1:5" x14ac:dyDescent="0.25">
      <c r="A288" s="152" t="s">
        <v>207</v>
      </c>
      <c r="B288" s="153"/>
      <c r="C288" s="136"/>
      <c r="D288" s="43" t="s">
        <v>29</v>
      </c>
      <c r="E288" s="69" t="s">
        <v>29</v>
      </c>
    </row>
    <row r="289" spans="1:5" x14ac:dyDescent="0.25">
      <c r="A289" s="158" t="s">
        <v>208</v>
      </c>
      <c r="B289" s="159"/>
      <c r="C289" s="157"/>
      <c r="D289" s="14">
        <v>0</v>
      </c>
      <c r="E289" s="70">
        <v>0</v>
      </c>
    </row>
    <row r="290" spans="1:5" x14ac:dyDescent="0.25">
      <c r="A290" s="13" t="s">
        <v>209</v>
      </c>
      <c r="B290" s="121" t="s">
        <v>210</v>
      </c>
      <c r="C290" s="122"/>
      <c r="D290" s="14">
        <v>341.23675950000001</v>
      </c>
      <c r="E290" s="70">
        <f t="shared" ref="E290:E291" si="23">+D290+(+D290*4.4%)</f>
        <v>356.251176918</v>
      </c>
    </row>
    <row r="291" spans="1:5" x14ac:dyDescent="0.25">
      <c r="A291" s="13" t="s">
        <v>211</v>
      </c>
      <c r="B291" s="121" t="s">
        <v>212</v>
      </c>
      <c r="C291" s="122"/>
      <c r="D291" s="14">
        <v>24665.194008000002</v>
      </c>
      <c r="E291" s="70">
        <f t="shared" si="23"/>
        <v>25750.462544352002</v>
      </c>
    </row>
    <row r="292" spans="1:5" x14ac:dyDescent="0.25">
      <c r="A292" s="152" t="s">
        <v>213</v>
      </c>
      <c r="B292" s="153"/>
      <c r="C292" s="136"/>
      <c r="D292" s="14"/>
      <c r="E292" s="70"/>
    </row>
    <row r="293" spans="1:5" x14ac:dyDescent="0.25">
      <c r="A293" s="13"/>
      <c r="B293" s="121" t="s">
        <v>214</v>
      </c>
      <c r="C293" s="122"/>
      <c r="D293" s="14">
        <v>386.47995750000001</v>
      </c>
      <c r="E293" s="70">
        <f t="shared" ref="E293:E294" si="24">+D293+(+D293*4.4%)</f>
        <v>403.48507563000004</v>
      </c>
    </row>
    <row r="294" spans="1:5" x14ac:dyDescent="0.25">
      <c r="A294" s="13"/>
      <c r="B294" s="121" t="s">
        <v>215</v>
      </c>
      <c r="C294" s="122"/>
      <c r="D294" s="14">
        <v>181.75780349999999</v>
      </c>
      <c r="E294" s="70">
        <f t="shared" si="24"/>
        <v>189.755146854</v>
      </c>
    </row>
    <row r="295" spans="1:5" x14ac:dyDescent="0.25">
      <c r="A295" s="152" t="s">
        <v>216</v>
      </c>
      <c r="B295" s="153"/>
      <c r="C295" s="136"/>
      <c r="D295" s="14"/>
      <c r="E295" s="70"/>
    </row>
    <row r="296" spans="1:5" x14ac:dyDescent="0.25">
      <c r="A296" s="13"/>
      <c r="B296" s="121" t="s">
        <v>217</v>
      </c>
      <c r="C296" s="122"/>
      <c r="D296" s="14">
        <v>711.72901800000011</v>
      </c>
      <c r="E296" s="70">
        <f t="shared" ref="E296:E299" si="25">+D296+(+D296*4.4%)</f>
        <v>743.0450947920001</v>
      </c>
    </row>
    <row r="297" spans="1:5" x14ac:dyDescent="0.25">
      <c r="A297" s="13"/>
      <c r="B297" s="121" t="s">
        <v>218</v>
      </c>
      <c r="C297" s="122"/>
      <c r="D297" s="14">
        <v>526.14566549999995</v>
      </c>
      <c r="E297" s="70">
        <f t="shared" si="25"/>
        <v>549.29607478200001</v>
      </c>
    </row>
    <row r="298" spans="1:5" x14ac:dyDescent="0.25">
      <c r="A298" s="152" t="s">
        <v>219</v>
      </c>
      <c r="B298" s="153"/>
      <c r="C298" s="136"/>
      <c r="D298" s="14">
        <v>122.43968100000001</v>
      </c>
      <c r="E298" s="70">
        <f t="shared" si="25"/>
        <v>127.82702696400001</v>
      </c>
    </row>
    <row r="299" spans="1:5" x14ac:dyDescent="0.25">
      <c r="A299" s="152" t="s">
        <v>220</v>
      </c>
      <c r="B299" s="153"/>
      <c r="C299" s="136"/>
      <c r="D299" s="14">
        <v>411.35708250000005</v>
      </c>
      <c r="E299" s="70">
        <f t="shared" si="25"/>
        <v>429.45679413000005</v>
      </c>
    </row>
    <row r="300" spans="1:5" x14ac:dyDescent="0.25">
      <c r="A300" s="163" t="s">
        <v>221</v>
      </c>
      <c r="B300" s="164"/>
      <c r="C300" s="165"/>
      <c r="D300" s="14"/>
      <c r="E300" s="70"/>
    </row>
    <row r="301" spans="1:5" x14ac:dyDescent="0.25">
      <c r="A301" s="152" t="s">
        <v>222</v>
      </c>
      <c r="B301" s="153"/>
      <c r="C301" s="136"/>
      <c r="D301" s="14">
        <v>5404.7046690000006</v>
      </c>
      <c r="E301" s="70">
        <f t="shared" ref="E301:E303" si="26">+D301+(+D301*4.4%)</f>
        <v>5642.5116744360002</v>
      </c>
    </row>
    <row r="302" spans="1:5" x14ac:dyDescent="0.25">
      <c r="A302" s="152" t="s">
        <v>223</v>
      </c>
      <c r="B302" s="153"/>
      <c r="C302" s="136"/>
      <c r="D302" s="14">
        <v>540.4748894999999</v>
      </c>
      <c r="E302" s="70">
        <f t="shared" si="26"/>
        <v>564.25578463799991</v>
      </c>
    </row>
    <row r="303" spans="1:5" x14ac:dyDescent="0.25">
      <c r="A303" s="152" t="s">
        <v>224</v>
      </c>
      <c r="B303" s="153"/>
      <c r="C303" s="136"/>
      <c r="D303" s="14">
        <v>7270.422705</v>
      </c>
      <c r="E303" s="70">
        <f t="shared" si="26"/>
        <v>7590.3213040199998</v>
      </c>
    </row>
    <row r="304" spans="1:5" x14ac:dyDescent="0.25">
      <c r="A304" s="152" t="s">
        <v>225</v>
      </c>
      <c r="B304" s="153"/>
      <c r="C304" s="136"/>
      <c r="D304" s="14"/>
      <c r="E304" s="70"/>
    </row>
    <row r="305" spans="1:5" x14ac:dyDescent="0.25">
      <c r="A305" s="13"/>
      <c r="B305" s="121" t="s">
        <v>226</v>
      </c>
      <c r="C305" s="122"/>
      <c r="D305" s="14">
        <v>6084.1929329999994</v>
      </c>
      <c r="E305" s="70">
        <f t="shared" ref="E305:E306" si="27">+D305+(+D305*4.4%)</f>
        <v>6351.8974220519995</v>
      </c>
    </row>
    <row r="306" spans="1:5" x14ac:dyDescent="0.25">
      <c r="A306" s="13"/>
      <c r="B306" s="121" t="s">
        <v>227</v>
      </c>
      <c r="C306" s="122"/>
      <c r="D306" s="14">
        <v>11595.051058499999</v>
      </c>
      <c r="E306" s="70">
        <f t="shared" si="27"/>
        <v>12105.233305074</v>
      </c>
    </row>
    <row r="307" spans="1:5" ht="12.6" thickBot="1" x14ac:dyDescent="0.3">
      <c r="A307" s="160" t="s">
        <v>228</v>
      </c>
      <c r="B307" s="161"/>
      <c r="C307" s="162"/>
      <c r="D307" s="44" t="s">
        <v>229</v>
      </c>
      <c r="E307" s="72" t="s">
        <v>229</v>
      </c>
    </row>
  </sheetData>
  <mergeCells count="225">
    <mergeCell ref="A303:C303"/>
    <mergeCell ref="A304:C304"/>
    <mergeCell ref="B305:C305"/>
    <mergeCell ref="B306:C306"/>
    <mergeCell ref="A307:C307"/>
    <mergeCell ref="B297:C297"/>
    <mergeCell ref="A298:C298"/>
    <mergeCell ref="A299:C299"/>
    <mergeCell ref="A300:C300"/>
    <mergeCell ref="A301:C301"/>
    <mergeCell ref="A302:C302"/>
    <mergeCell ref="B291:C291"/>
    <mergeCell ref="A292:C292"/>
    <mergeCell ref="B293:C293"/>
    <mergeCell ref="B294:C294"/>
    <mergeCell ref="A295:C295"/>
    <mergeCell ref="B296:C296"/>
    <mergeCell ref="A285:C285"/>
    <mergeCell ref="A286:C286"/>
    <mergeCell ref="A287:C287"/>
    <mergeCell ref="A288:C288"/>
    <mergeCell ref="A289:C289"/>
    <mergeCell ref="B290:C290"/>
    <mergeCell ref="A279:C279"/>
    <mergeCell ref="B280:C280"/>
    <mergeCell ref="B281:C281"/>
    <mergeCell ref="B282:C282"/>
    <mergeCell ref="B283:C283"/>
    <mergeCell ref="B284:C284"/>
    <mergeCell ref="B273:C273"/>
    <mergeCell ref="B274:C274"/>
    <mergeCell ref="B275:C275"/>
    <mergeCell ref="B276:C276"/>
    <mergeCell ref="B277:C277"/>
    <mergeCell ref="A278:C278"/>
    <mergeCell ref="B267:C267"/>
    <mergeCell ref="B268:C268"/>
    <mergeCell ref="B269:C269"/>
    <mergeCell ref="B270:C270"/>
    <mergeCell ref="B271:C271"/>
    <mergeCell ref="B272:C272"/>
    <mergeCell ref="B261:C261"/>
    <mergeCell ref="A262:C262"/>
    <mergeCell ref="B263:C263"/>
    <mergeCell ref="B264:C264"/>
    <mergeCell ref="B265:C265"/>
    <mergeCell ref="B266:C266"/>
    <mergeCell ref="B255:C255"/>
    <mergeCell ref="B256:C256"/>
    <mergeCell ref="A257:C257"/>
    <mergeCell ref="B258:C258"/>
    <mergeCell ref="B259:C259"/>
    <mergeCell ref="B260:C260"/>
    <mergeCell ref="B245:C245"/>
    <mergeCell ref="A246:C246"/>
    <mergeCell ref="B247:C247"/>
    <mergeCell ref="B251:C251"/>
    <mergeCell ref="A253:C253"/>
    <mergeCell ref="A254:C254"/>
    <mergeCell ref="B239:C239"/>
    <mergeCell ref="A240:C240"/>
    <mergeCell ref="B241:C241"/>
    <mergeCell ref="B242:C242"/>
    <mergeCell ref="B243:C243"/>
    <mergeCell ref="B244:C244"/>
    <mergeCell ref="A233:C233"/>
    <mergeCell ref="A234:C234"/>
    <mergeCell ref="A235:C235"/>
    <mergeCell ref="B236:C236"/>
    <mergeCell ref="B237:C237"/>
    <mergeCell ref="B238:C238"/>
    <mergeCell ref="B227:C227"/>
    <mergeCell ref="B228:C228"/>
    <mergeCell ref="A229:C229"/>
    <mergeCell ref="A230:C230"/>
    <mergeCell ref="A231:C231"/>
    <mergeCell ref="A232:C232"/>
    <mergeCell ref="B198:C198"/>
    <mergeCell ref="B216:C216"/>
    <mergeCell ref="A223:C223"/>
    <mergeCell ref="B224:C224"/>
    <mergeCell ref="B225:C225"/>
    <mergeCell ref="B226:C226"/>
    <mergeCell ref="B205:C205"/>
    <mergeCell ref="B206:C206"/>
    <mergeCell ref="B207:C207"/>
    <mergeCell ref="B208:C208"/>
    <mergeCell ref="B209:C209"/>
    <mergeCell ref="B210:C210"/>
    <mergeCell ref="B211:C211"/>
    <mergeCell ref="B212:C212"/>
    <mergeCell ref="B213:C213"/>
    <mergeCell ref="B214:C214"/>
    <mergeCell ref="B215:C215"/>
    <mergeCell ref="B217:C217"/>
    <mergeCell ref="B190:C190"/>
    <mergeCell ref="B191:C191"/>
    <mergeCell ref="B192:C192"/>
    <mergeCell ref="B193:C193"/>
    <mergeCell ref="B194:C194"/>
    <mergeCell ref="B195:C195"/>
    <mergeCell ref="A180:C180"/>
    <mergeCell ref="A181:C181"/>
    <mergeCell ref="A182:C182"/>
    <mergeCell ref="A187:C187"/>
    <mergeCell ref="A188:C188"/>
    <mergeCell ref="B189:C189"/>
    <mergeCell ref="A170:C170"/>
    <mergeCell ref="B171:C171"/>
    <mergeCell ref="B174:C174"/>
    <mergeCell ref="A177:C177"/>
    <mergeCell ref="B178:C178"/>
    <mergeCell ref="B179:C179"/>
    <mergeCell ref="A158:C158"/>
    <mergeCell ref="A159:C159"/>
    <mergeCell ref="A160:C160"/>
    <mergeCell ref="B161:C161"/>
    <mergeCell ref="B164:C164"/>
    <mergeCell ref="B167:C167"/>
    <mergeCell ref="A152:C152"/>
    <mergeCell ref="A153:C153"/>
    <mergeCell ref="A154:C154"/>
    <mergeCell ref="A155:C155"/>
    <mergeCell ref="A156:C156"/>
    <mergeCell ref="A157:C157"/>
    <mergeCell ref="A146:C146"/>
    <mergeCell ref="A147:C147"/>
    <mergeCell ref="A148:C148"/>
    <mergeCell ref="A149:C149"/>
    <mergeCell ref="A150:C150"/>
    <mergeCell ref="A151:C151"/>
    <mergeCell ref="B136:C136"/>
    <mergeCell ref="B137:C137"/>
    <mergeCell ref="A139:C139"/>
    <mergeCell ref="A143:C143"/>
    <mergeCell ref="A144:C144"/>
    <mergeCell ref="A145:C145"/>
    <mergeCell ref="B127:C127"/>
    <mergeCell ref="B130:C130"/>
    <mergeCell ref="B131:C131"/>
    <mergeCell ref="B132:C132"/>
    <mergeCell ref="B134:C134"/>
    <mergeCell ref="B135:C135"/>
    <mergeCell ref="B109:C109"/>
    <mergeCell ref="B110:C110"/>
    <mergeCell ref="B113:C113"/>
    <mergeCell ref="B115:C115"/>
    <mergeCell ref="B116:C116"/>
    <mergeCell ref="B117:C117"/>
    <mergeCell ref="B93:C93"/>
    <mergeCell ref="B96:C96"/>
    <mergeCell ref="B97:C97"/>
    <mergeCell ref="B100:C100"/>
    <mergeCell ref="B103:C103"/>
    <mergeCell ref="B106:C106"/>
    <mergeCell ref="A32:C32"/>
    <mergeCell ref="B34:C34"/>
    <mergeCell ref="B35:C35"/>
    <mergeCell ref="B45:C45"/>
    <mergeCell ref="B46:C46"/>
    <mergeCell ref="B47:C47"/>
    <mergeCell ref="B48:C48"/>
    <mergeCell ref="B49:C49"/>
    <mergeCell ref="B73:C73"/>
    <mergeCell ref="B50:C50"/>
    <mergeCell ref="B36:C36"/>
    <mergeCell ref="B40:C40"/>
    <mergeCell ref="B41:C41"/>
    <mergeCell ref="B42:C42"/>
    <mergeCell ref="B43:C43"/>
    <mergeCell ref="B44:C44"/>
    <mergeCell ref="B85:C85"/>
    <mergeCell ref="B89:C89"/>
    <mergeCell ref="B90:C90"/>
    <mergeCell ref="B92:C92"/>
    <mergeCell ref="B71:C71"/>
    <mergeCell ref="B72:C72"/>
    <mergeCell ref="A1:E1"/>
    <mergeCell ref="A2:E2"/>
    <mergeCell ref="A3:E3"/>
    <mergeCell ref="A7:E7"/>
    <mergeCell ref="A8:A10"/>
    <mergeCell ref="B8:C10"/>
    <mergeCell ref="D8:E9"/>
    <mergeCell ref="B18:C18"/>
    <mergeCell ref="B19:C19"/>
    <mergeCell ref="B12:C12"/>
    <mergeCell ref="B13:C13"/>
    <mergeCell ref="B15:C15"/>
    <mergeCell ref="B16:C16"/>
    <mergeCell ref="B17:C17"/>
    <mergeCell ref="B14:C14"/>
    <mergeCell ref="A6:D6"/>
    <mergeCell ref="B20:C20"/>
    <mergeCell ref="B61:C61"/>
    <mergeCell ref="B81:C81"/>
    <mergeCell ref="B84:C84"/>
    <mergeCell ref="B63:C63"/>
    <mergeCell ref="B64:C64"/>
    <mergeCell ref="B65:C65"/>
    <mergeCell ref="B66:C66"/>
    <mergeCell ref="B70:C70"/>
    <mergeCell ref="B51:C51"/>
    <mergeCell ref="B52:C52"/>
    <mergeCell ref="B53:C53"/>
    <mergeCell ref="B54:C54"/>
    <mergeCell ref="B56:C56"/>
    <mergeCell ref="B60:C60"/>
    <mergeCell ref="B55:C55"/>
    <mergeCell ref="B76:C76"/>
    <mergeCell ref="B77:C77"/>
    <mergeCell ref="B80:C80"/>
    <mergeCell ref="B219:C219"/>
    <mergeCell ref="B220:C220"/>
    <mergeCell ref="B221:C221"/>
    <mergeCell ref="B222:C222"/>
    <mergeCell ref="B196:C196"/>
    <mergeCell ref="B197:C197"/>
    <mergeCell ref="B199:C199"/>
    <mergeCell ref="B200:C200"/>
    <mergeCell ref="B201:C201"/>
    <mergeCell ref="B202:C202"/>
    <mergeCell ref="B203:C203"/>
    <mergeCell ref="B204:C204"/>
    <mergeCell ref="B218:C218"/>
  </mergeCells>
  <pageMargins left="0.7" right="0.7" top="0.75" bottom="0.75" header="0.3" footer="0.3"/>
  <pageSetup scale="84" fitToHeight="0" orientation="portrait" r:id="rId1"/>
  <rowBreaks count="2" manualBreakCount="2">
    <brk id="194" max="16383" man="1"/>
    <brk id="222" max="1638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O26"/>
  <sheetViews>
    <sheetView tabSelected="1" workbookViewId="0">
      <selection activeCell="A5" sqref="A5:M5"/>
    </sheetView>
  </sheetViews>
  <sheetFormatPr defaultColWidth="8.88671875" defaultRowHeight="12" x14ac:dyDescent="0.25"/>
  <cols>
    <col min="1" max="1" width="9.88671875" style="21" customWidth="1"/>
    <col min="2" max="2" width="7.88671875" style="21" customWidth="1"/>
    <col min="3" max="3" width="17.33203125" style="21" customWidth="1"/>
    <col min="4" max="4" width="8.6640625" style="21" customWidth="1"/>
    <col min="5" max="5" width="10.33203125" style="21" customWidth="1"/>
    <col min="6" max="6" width="9.6640625" style="21" customWidth="1"/>
    <col min="7" max="7" width="8.33203125" style="21" customWidth="1"/>
    <col min="8" max="8" width="9.6640625" style="21" customWidth="1"/>
    <col min="9" max="9" width="10.109375" style="21" customWidth="1"/>
    <col min="10" max="13" width="10.6640625" style="21" customWidth="1"/>
    <col min="14" max="16384" width="8.88671875" style="21"/>
  </cols>
  <sheetData>
    <row r="1" spans="1:15" ht="14.4" x14ac:dyDescent="0.3">
      <c r="A1" s="166" t="s">
        <v>0</v>
      </c>
      <c r="B1" s="167"/>
      <c r="C1" s="167"/>
      <c r="D1" s="167"/>
      <c r="E1" s="167"/>
      <c r="F1" s="167"/>
      <c r="G1" s="167"/>
      <c r="H1" s="167"/>
      <c r="I1" s="167"/>
      <c r="J1" s="167"/>
      <c r="K1" s="167"/>
      <c r="L1" s="167"/>
      <c r="M1" s="167"/>
    </row>
    <row r="2" spans="1:15" ht="14.4" x14ac:dyDescent="0.3">
      <c r="A2" s="168" t="s">
        <v>317</v>
      </c>
      <c r="B2" s="169"/>
      <c r="C2" s="169"/>
      <c r="D2" s="169"/>
      <c r="E2" s="169"/>
      <c r="F2" s="169"/>
      <c r="G2" s="169"/>
      <c r="H2" s="169"/>
      <c r="I2" s="169"/>
      <c r="J2" s="169"/>
      <c r="K2" s="169"/>
      <c r="L2" s="169"/>
      <c r="M2" s="169"/>
    </row>
    <row r="3" spans="1:15" ht="14.4" x14ac:dyDescent="0.3">
      <c r="A3" s="168" t="s">
        <v>316</v>
      </c>
      <c r="B3" s="169"/>
      <c r="C3" s="169"/>
      <c r="D3" s="169"/>
      <c r="E3" s="169"/>
      <c r="F3" s="169"/>
      <c r="G3" s="169"/>
      <c r="H3" s="169"/>
      <c r="I3" s="169"/>
      <c r="J3" s="169"/>
      <c r="K3" s="169"/>
      <c r="L3" s="169"/>
      <c r="M3" s="169"/>
    </row>
    <row r="4" spans="1:15" x14ac:dyDescent="0.25">
      <c r="A4" s="50"/>
      <c r="B4" s="50"/>
      <c r="C4" s="50"/>
      <c r="D4" s="50"/>
      <c r="E4" s="50"/>
      <c r="F4" s="50"/>
      <c r="G4" s="50"/>
      <c r="H4" s="50"/>
      <c r="I4" s="50"/>
      <c r="J4" s="50"/>
      <c r="K4" s="50"/>
      <c r="L4" s="50"/>
      <c r="M4" s="50"/>
    </row>
    <row r="5" spans="1:15" ht="28.2" customHeight="1" x14ac:dyDescent="0.3">
      <c r="A5" s="170" t="s">
        <v>319</v>
      </c>
      <c r="B5" s="129"/>
      <c r="C5" s="129"/>
      <c r="D5" s="129"/>
      <c r="E5" s="129"/>
      <c r="F5" s="129"/>
      <c r="G5" s="129"/>
      <c r="H5" s="129"/>
      <c r="I5" s="129"/>
      <c r="J5" s="129"/>
      <c r="K5" s="129"/>
      <c r="L5" s="129"/>
      <c r="M5" s="129"/>
    </row>
    <row r="6" spans="1:15" x14ac:dyDescent="0.25">
      <c r="A6" s="49"/>
      <c r="B6" s="50"/>
      <c r="C6" s="50"/>
      <c r="D6" s="50"/>
      <c r="E6" s="50"/>
      <c r="F6" s="50"/>
      <c r="G6" s="50"/>
      <c r="H6" s="50"/>
      <c r="I6" s="50"/>
      <c r="J6" s="50"/>
      <c r="K6" s="50"/>
      <c r="L6" s="50"/>
      <c r="M6" s="50"/>
    </row>
    <row r="7" spans="1:15" ht="31.2" x14ac:dyDescent="0.25">
      <c r="A7" s="176" t="s">
        <v>1</v>
      </c>
      <c r="B7" s="177"/>
      <c r="C7" s="177"/>
      <c r="D7" s="66" t="s">
        <v>2</v>
      </c>
      <c r="E7" s="66"/>
      <c r="F7" s="66"/>
      <c r="G7" s="66"/>
      <c r="H7" s="66"/>
      <c r="I7" s="66"/>
      <c r="J7" s="66"/>
      <c r="K7" s="67"/>
      <c r="L7" s="67"/>
      <c r="M7" s="67"/>
    </row>
    <row r="8" spans="1:15" x14ac:dyDescent="0.25">
      <c r="A8" s="176"/>
      <c r="B8" s="177"/>
      <c r="C8" s="177"/>
      <c r="D8" s="66"/>
      <c r="E8" s="66"/>
      <c r="F8" s="66"/>
      <c r="G8" s="66"/>
      <c r="H8" s="66"/>
      <c r="I8" s="66"/>
      <c r="J8" s="66"/>
      <c r="K8" s="67"/>
      <c r="L8" s="67"/>
      <c r="M8" s="67"/>
    </row>
    <row r="9" spans="1:15" ht="82.2" x14ac:dyDescent="0.25">
      <c r="A9" s="176"/>
      <c r="B9" s="177"/>
      <c r="C9" s="177"/>
      <c r="D9" s="51" t="s">
        <v>3</v>
      </c>
      <c r="E9" s="51" t="s">
        <v>279</v>
      </c>
      <c r="F9" s="51" t="s">
        <v>4</v>
      </c>
      <c r="G9" s="51" t="s">
        <v>280</v>
      </c>
      <c r="H9" s="51" t="s">
        <v>277</v>
      </c>
      <c r="I9" s="51" t="s">
        <v>278</v>
      </c>
      <c r="J9" s="52" t="s">
        <v>283</v>
      </c>
      <c r="K9" s="53" t="s">
        <v>281</v>
      </c>
      <c r="L9" s="53" t="s">
        <v>286</v>
      </c>
      <c r="M9" s="51" t="s">
        <v>285</v>
      </c>
    </row>
    <row r="10" spans="1:15" x14ac:dyDescent="0.25">
      <c r="A10" s="173" t="s">
        <v>232</v>
      </c>
      <c r="B10" s="174"/>
      <c r="C10" s="175"/>
      <c r="D10" s="90">
        <v>1.3259E-2</v>
      </c>
      <c r="E10" s="91">
        <v>2.6558999999999999E-2</v>
      </c>
      <c r="F10" s="91">
        <v>2.6558999999999999E-2</v>
      </c>
      <c r="G10" s="91">
        <v>3.32E-3</v>
      </c>
      <c r="H10" s="91">
        <v>2.6558999999999999E-2</v>
      </c>
      <c r="I10" s="91">
        <v>3.32E-3</v>
      </c>
      <c r="J10" s="91">
        <v>3.32E-3</v>
      </c>
      <c r="K10" s="92">
        <v>1.3259999999999999E-2</v>
      </c>
      <c r="L10" s="90">
        <v>1.3259E-2</v>
      </c>
      <c r="M10" s="93">
        <v>2.6558999999999999E-2</v>
      </c>
      <c r="O10" s="45">
        <f>+G10/D10</f>
        <v>0.25039595746285542</v>
      </c>
    </row>
    <row r="11" spans="1:15" x14ac:dyDescent="0.25">
      <c r="A11" s="187" t="s">
        <v>7</v>
      </c>
      <c r="B11" s="188"/>
      <c r="C11" s="189"/>
      <c r="D11" s="54"/>
      <c r="E11" s="55"/>
      <c r="F11" s="55"/>
      <c r="G11" s="55"/>
      <c r="H11" s="55"/>
      <c r="I11" s="55"/>
      <c r="J11" s="55"/>
      <c r="K11" s="56">
        <v>1</v>
      </c>
      <c r="L11" s="56">
        <v>1</v>
      </c>
      <c r="M11" s="78"/>
    </row>
    <row r="12" spans="1:15" s="46" customFormat="1" x14ac:dyDescent="0.25">
      <c r="A12" s="178"/>
      <c r="B12" s="179"/>
      <c r="C12" s="180"/>
      <c r="D12" s="57"/>
      <c r="E12" s="58"/>
      <c r="F12" s="58"/>
      <c r="G12" s="58"/>
      <c r="H12" s="58"/>
      <c r="I12" s="58"/>
      <c r="J12" s="58"/>
      <c r="K12" s="59"/>
      <c r="L12" s="59"/>
      <c r="M12" s="79"/>
    </row>
    <row r="13" spans="1:15" x14ac:dyDescent="0.25">
      <c r="A13" s="60"/>
      <c r="B13" s="190" t="s">
        <v>8</v>
      </c>
      <c r="C13" s="191"/>
      <c r="D13" s="61">
        <v>0</v>
      </c>
      <c r="E13" s="62">
        <v>0</v>
      </c>
      <c r="F13" s="62">
        <v>0</v>
      </c>
      <c r="G13" s="62">
        <v>0</v>
      </c>
      <c r="H13" s="62"/>
      <c r="I13" s="62">
        <v>0</v>
      </c>
      <c r="J13" s="62">
        <v>0</v>
      </c>
      <c r="K13" s="63"/>
      <c r="L13" s="63"/>
      <c r="M13" s="80"/>
    </row>
    <row r="14" spans="1:15" x14ac:dyDescent="0.25">
      <c r="A14" s="60"/>
      <c r="B14" s="192" t="s">
        <v>9</v>
      </c>
      <c r="C14" s="193"/>
      <c r="D14" s="54">
        <v>0.5</v>
      </c>
      <c r="E14" s="62">
        <v>0</v>
      </c>
      <c r="F14" s="62">
        <v>0</v>
      </c>
      <c r="G14" s="62">
        <v>0</v>
      </c>
      <c r="H14" s="62"/>
      <c r="I14" s="62">
        <v>0</v>
      </c>
      <c r="J14" s="62">
        <v>0</v>
      </c>
      <c r="K14" s="63"/>
      <c r="L14" s="63"/>
      <c r="M14" s="80"/>
    </row>
    <row r="15" spans="1:15" x14ac:dyDescent="0.25">
      <c r="A15" s="60"/>
      <c r="B15" s="192" t="s">
        <v>10</v>
      </c>
      <c r="C15" s="193"/>
      <c r="D15" s="54">
        <v>0.4</v>
      </c>
      <c r="E15" s="62">
        <v>0</v>
      </c>
      <c r="F15" s="62">
        <v>0</v>
      </c>
      <c r="G15" s="62">
        <v>0</v>
      </c>
      <c r="H15" s="62"/>
      <c r="I15" s="62">
        <v>0</v>
      </c>
      <c r="J15" s="62">
        <v>0</v>
      </c>
      <c r="K15" s="63"/>
      <c r="L15" s="63"/>
      <c r="M15" s="80"/>
    </row>
    <row r="16" spans="1:15" ht="40.200000000000003" customHeight="1" x14ac:dyDescent="0.25">
      <c r="A16" s="60" t="s">
        <v>11</v>
      </c>
      <c r="B16" s="171" t="s">
        <v>282</v>
      </c>
      <c r="C16" s="172"/>
      <c r="D16" s="54"/>
      <c r="E16" s="55"/>
      <c r="F16" s="55"/>
      <c r="G16" s="55"/>
      <c r="H16" s="55"/>
      <c r="I16" s="55"/>
      <c r="J16" s="55"/>
      <c r="K16" s="56"/>
      <c r="L16" s="56"/>
      <c r="M16" s="78"/>
    </row>
    <row r="17" spans="1:13" x14ac:dyDescent="0.25">
      <c r="A17" s="60" t="s">
        <v>12</v>
      </c>
      <c r="B17" s="171"/>
      <c r="C17" s="172"/>
      <c r="D17" s="54"/>
      <c r="E17" s="55"/>
      <c r="F17" s="55"/>
      <c r="G17" s="55"/>
      <c r="H17" s="55"/>
      <c r="I17" s="55"/>
      <c r="J17" s="55"/>
      <c r="K17" s="56"/>
      <c r="L17" s="56"/>
      <c r="M17" s="78"/>
    </row>
    <row r="18" spans="1:13" x14ac:dyDescent="0.25">
      <c r="A18" s="178" t="s">
        <v>250</v>
      </c>
      <c r="B18" s="179"/>
      <c r="C18" s="180"/>
      <c r="D18" s="64">
        <v>15000</v>
      </c>
      <c r="E18" s="55"/>
      <c r="F18" s="55"/>
      <c r="G18" s="65">
        <v>15000</v>
      </c>
      <c r="H18" s="65"/>
      <c r="I18" s="55"/>
      <c r="J18" s="55"/>
      <c r="K18" s="56"/>
      <c r="L18" s="56"/>
      <c r="M18" s="78"/>
    </row>
    <row r="19" spans="1:13" x14ac:dyDescent="0.25">
      <c r="A19" s="181" t="s">
        <v>307</v>
      </c>
      <c r="B19" s="182"/>
      <c r="C19" s="183"/>
      <c r="D19" s="54">
        <v>0.1</v>
      </c>
      <c r="E19" s="55">
        <v>0.1</v>
      </c>
      <c r="F19" s="55">
        <v>0.1</v>
      </c>
      <c r="G19" s="55">
        <v>0.1</v>
      </c>
      <c r="H19" s="55"/>
      <c r="I19" s="55"/>
      <c r="J19" s="55"/>
      <c r="K19" s="56"/>
      <c r="L19" s="56">
        <v>0.1</v>
      </c>
      <c r="M19" s="78"/>
    </row>
    <row r="20" spans="1:13" ht="12.6" thickBot="1" x14ac:dyDescent="0.3">
      <c r="A20" s="184" t="s">
        <v>308</v>
      </c>
      <c r="B20" s="185"/>
      <c r="C20" s="186"/>
      <c r="D20" s="75">
        <v>3366.71</v>
      </c>
      <c r="E20" s="76">
        <v>16027.64</v>
      </c>
      <c r="F20" s="76">
        <v>40389.06</v>
      </c>
      <c r="G20" s="77">
        <v>0</v>
      </c>
      <c r="H20" s="76">
        <v>40389.06</v>
      </c>
      <c r="I20" s="76">
        <v>40389.06</v>
      </c>
      <c r="J20" s="76">
        <v>40389.06</v>
      </c>
      <c r="K20" s="76">
        <v>13463.4</v>
      </c>
      <c r="L20" s="76">
        <v>13463.4</v>
      </c>
      <c r="M20" s="81">
        <v>0</v>
      </c>
    </row>
    <row r="21" spans="1:13" x14ac:dyDescent="0.25">
      <c r="A21" s="3"/>
      <c r="B21" s="4"/>
      <c r="D21" s="47"/>
      <c r="E21" s="47"/>
      <c r="F21" s="47"/>
      <c r="G21" s="48"/>
      <c r="H21" s="48"/>
      <c r="I21" s="47"/>
      <c r="J21" s="48"/>
      <c r="K21" s="48"/>
      <c r="L21" s="48"/>
      <c r="M21" s="48"/>
    </row>
    <row r="24" spans="1:13" x14ac:dyDescent="0.25">
      <c r="K24" s="88"/>
      <c r="M24" s="89"/>
    </row>
    <row r="26" spans="1:13" x14ac:dyDescent="0.25">
      <c r="K26" s="88"/>
    </row>
  </sheetData>
  <mergeCells count="16">
    <mergeCell ref="A18:C18"/>
    <mergeCell ref="A19:C19"/>
    <mergeCell ref="A20:C20"/>
    <mergeCell ref="A11:C11"/>
    <mergeCell ref="A12:C12"/>
    <mergeCell ref="B13:C13"/>
    <mergeCell ref="B14:C14"/>
    <mergeCell ref="B15:C15"/>
    <mergeCell ref="B16:C16"/>
    <mergeCell ref="A1:M1"/>
    <mergeCell ref="A2:M2"/>
    <mergeCell ref="A3:M3"/>
    <mergeCell ref="A5:M5"/>
    <mergeCell ref="B17:C17"/>
    <mergeCell ref="A10:C10"/>
    <mergeCell ref="A7:C9"/>
  </mergeCells>
  <pageMargins left="0.7" right="0.7" top="0.75" bottom="0.75" header="0.3" footer="0.3"/>
  <pageSetup paperSize="9" scale="9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Water</vt:lpstr>
      <vt:lpstr>Other</vt:lpstr>
      <vt:lpstr>PR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Motseane Lencoe</dc:creator>
  <cp:lastModifiedBy>Motseane Lencoe</cp:lastModifiedBy>
  <cp:lastPrinted>2024-05-17T08:35:43Z</cp:lastPrinted>
  <dcterms:created xsi:type="dcterms:W3CDTF">2014-06-02T06:50:25Z</dcterms:created>
  <dcterms:modified xsi:type="dcterms:W3CDTF">2025-06-11T11:22:44Z</dcterms:modified>
</cp:coreProperties>
</file>