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LENCOEM\Desktop\"/>
    </mc:Choice>
  </mc:AlternateContent>
  <xr:revisionPtr revIDLastSave="0" documentId="13_ncr:1_{3187EAB3-25B6-4A40-889D-0BB827D3E669}" xr6:coauthVersionLast="47" xr6:coauthVersionMax="47" xr10:uidLastSave="{00000000-0000-0000-0000-000000000000}"/>
  <bookViews>
    <workbookView xWindow="-108" yWindow="-108" windowWidth="23256" windowHeight="12456" activeTab="2" xr2:uid="{00000000-000D-0000-FFFF-FFFF00000000}"/>
  </bookViews>
  <sheets>
    <sheet name="Water" sheetId="14" r:id="rId1"/>
    <sheet name="Other" sheetId="7" r:id="rId2"/>
    <sheet name="PR"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12" l="1"/>
  <c r="E124" i="7"/>
  <c r="E47" i="14" l="1"/>
  <c r="E46" i="14"/>
  <c r="E45" i="14"/>
  <c r="E38" i="14"/>
  <c r="E37" i="14"/>
  <c r="E36" i="14"/>
  <c r="E31" i="14"/>
  <c r="E30" i="14"/>
  <c r="E29" i="14"/>
  <c r="E27" i="14"/>
  <c r="E26" i="14"/>
  <c r="E25" i="14"/>
  <c r="E23" i="14"/>
  <c r="E22" i="14"/>
  <c r="E21" i="14"/>
  <c r="E19" i="14"/>
  <c r="E18" i="14"/>
  <c r="E17" i="14"/>
  <c r="E16" i="14"/>
  <c r="E15" i="14"/>
  <c r="E306" i="7" l="1"/>
  <c r="E305" i="7"/>
  <c r="E303" i="7"/>
  <c r="E302" i="7"/>
  <c r="E301" i="7"/>
  <c r="E299" i="7"/>
  <c r="E298" i="7"/>
  <c r="E297" i="7"/>
  <c r="E296" i="7"/>
  <c r="E294" i="7"/>
  <c r="E293" i="7"/>
  <c r="E291" i="7"/>
  <c r="E290" i="7"/>
  <c r="E287" i="7"/>
  <c r="E277" i="7"/>
  <c r="E276" i="7"/>
  <c r="E275" i="7"/>
  <c r="E274" i="7"/>
  <c r="E273" i="7"/>
  <c r="E272" i="7"/>
  <c r="E271" i="7"/>
  <c r="E270" i="7"/>
  <c r="E269" i="7"/>
  <c r="E268" i="7"/>
  <c r="E267" i="7"/>
  <c r="E266" i="7"/>
  <c r="E265" i="7"/>
  <c r="E264" i="7"/>
  <c r="E263" i="7"/>
  <c r="E262" i="7"/>
  <c r="E261" i="7"/>
  <c r="E260" i="7"/>
  <c r="E259" i="7"/>
  <c r="E258" i="7"/>
  <c r="E257" i="7"/>
  <c r="E256" i="7"/>
  <c r="E255" i="7"/>
  <c r="E250" i="7"/>
  <c r="E249" i="7"/>
  <c r="E248" i="7"/>
  <c r="E247" i="7"/>
  <c r="E245" i="7"/>
  <c r="E244" i="7"/>
  <c r="E243" i="7"/>
  <c r="E242" i="7"/>
  <c r="E241" i="7"/>
  <c r="E240" i="7"/>
  <c r="E239" i="7"/>
  <c r="E238" i="7"/>
  <c r="E237" i="7"/>
  <c r="E236" i="7"/>
  <c r="E235" i="7"/>
  <c r="E234" i="7"/>
  <c r="E233" i="7"/>
  <c r="E232" i="7"/>
  <c r="E231" i="7"/>
  <c r="E230" i="7"/>
  <c r="E229" i="7"/>
  <c r="E228" i="7"/>
  <c r="E227" i="7"/>
  <c r="E226" i="7"/>
  <c r="E225" i="7"/>
  <c r="E222" i="7"/>
  <c r="E221" i="7"/>
  <c r="E220" i="7"/>
  <c r="E219" i="7"/>
  <c r="E218" i="7"/>
  <c r="E216" i="7"/>
  <c r="E215" i="7"/>
  <c r="E214" i="7"/>
  <c r="E213" i="7"/>
  <c r="E212" i="7"/>
  <c r="E211" i="7"/>
  <c r="E210" i="7"/>
  <c r="E209" i="7"/>
  <c r="E208" i="7"/>
  <c r="E207" i="7"/>
  <c r="E206" i="7"/>
  <c r="E205" i="7"/>
  <c r="E204" i="7"/>
  <c r="E203" i="7"/>
  <c r="E202" i="7"/>
  <c r="E201" i="7"/>
  <c r="E200" i="7"/>
  <c r="E198" i="7"/>
  <c r="E197" i="7"/>
  <c r="E196" i="7"/>
  <c r="E195" i="7"/>
  <c r="E194" i="7"/>
  <c r="E193" i="7"/>
  <c r="E192" i="7"/>
  <c r="E191" i="7"/>
  <c r="E190" i="7"/>
  <c r="E189" i="7"/>
  <c r="E184" i="7"/>
  <c r="E182" i="7"/>
  <c r="E181" i="7"/>
  <c r="E180" i="7"/>
  <c r="E179" i="7"/>
  <c r="E178" i="7"/>
  <c r="E176" i="7"/>
  <c r="E175" i="7"/>
  <c r="E173" i="7"/>
  <c r="E172" i="7"/>
  <c r="E169" i="7"/>
  <c r="E168" i="7"/>
  <c r="E166" i="7"/>
  <c r="E165" i="7"/>
  <c r="E164" i="7"/>
  <c r="E163" i="7"/>
  <c r="E162" i="7"/>
  <c r="E157" i="7"/>
  <c r="E156" i="7"/>
  <c r="E155" i="7"/>
  <c r="E154" i="7"/>
  <c r="E151" i="7"/>
  <c r="E150" i="7"/>
  <c r="E149" i="7"/>
  <c r="E148" i="7"/>
  <c r="E147" i="7"/>
  <c r="E146" i="7"/>
  <c r="E145" i="7"/>
  <c r="E144" i="7"/>
  <c r="E137" i="7"/>
  <c r="E136" i="7"/>
  <c r="E135" i="7"/>
  <c r="E134" i="7"/>
  <c r="E132" i="7"/>
  <c r="E131" i="7"/>
  <c r="E130" i="7"/>
  <c r="E129" i="7"/>
  <c r="E128" i="7"/>
  <c r="E125" i="7"/>
  <c r="E61" i="7"/>
  <c r="E60" i="7"/>
  <c r="E59" i="7"/>
  <c r="E58" i="7"/>
  <c r="E50" i="7"/>
  <c r="E49" i="7"/>
  <c r="E48" i="7"/>
  <c r="E47" i="7"/>
  <c r="E46" i="7"/>
  <c r="E45" i="7"/>
  <c r="E44" i="7"/>
  <c r="E43" i="7"/>
  <c r="E42" i="7"/>
  <c r="E41" i="7"/>
  <c r="E40" i="7"/>
  <c r="E36" i="7"/>
  <c r="E35" i="7"/>
  <c r="E34" i="7"/>
  <c r="E31" i="7"/>
  <c r="E30" i="7"/>
  <c r="E29" i="7"/>
  <c r="E28" i="7"/>
  <c r="E27" i="7"/>
  <c r="E26" i="7"/>
  <c r="E25" i="7"/>
  <c r="E24" i="7"/>
  <c r="E23" i="7"/>
  <c r="E22" i="7"/>
  <c r="E20" i="7"/>
  <c r="E19" i="7"/>
  <c r="E18" i="7"/>
  <c r="E17" i="7"/>
  <c r="E15" i="7"/>
  <c r="E14" i="7"/>
  <c r="E13" i="7"/>
  <c r="E12" i="7"/>
  <c r="E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BogatsuK</author>
  </authors>
  <commentList>
    <comment ref="B41" authorId="0" shapeId="0" xr:uid="{00000000-0006-0000-0100-000001000000}">
      <text>
        <r>
          <rPr>
            <b/>
            <sz val="9"/>
            <color indexed="81"/>
            <rFont val="Tahoma"/>
            <family val="2"/>
          </rPr>
          <t>BogatsuK:</t>
        </r>
        <r>
          <rPr>
            <sz val="9"/>
            <color indexed="81"/>
            <rFont val="Tahoma"/>
            <family val="2"/>
          </rPr>
          <t xml:space="preserve">
</t>
        </r>
      </text>
    </comment>
  </commentList>
</comments>
</file>

<file path=xl/sharedStrings.xml><?xml version="1.0" encoding="utf-8"?>
<sst xmlns="http://schemas.openxmlformats.org/spreadsheetml/2006/main" count="415" uniqueCount="321">
  <si>
    <t>RAMOTSHERE - MOILOA  LOCAL MUNICIPALITY - "NW385"</t>
  </si>
  <si>
    <t>PROPERTY RATES</t>
  </si>
  <si>
    <t>CATEGORY OF PROPERTY</t>
  </si>
  <si>
    <t xml:space="preserve">Residential/Domestic </t>
  </si>
  <si>
    <t xml:space="preserve">Business/ Commercial  </t>
  </si>
  <si>
    <t>Industrial/Bulk</t>
  </si>
  <si>
    <t>Institutional</t>
  </si>
  <si>
    <t>Rebates - %</t>
  </si>
  <si>
    <t>Retired and disabled persons on residential properties</t>
  </si>
  <si>
    <t>Owner with income less than R5000 per month(excluding indigents)</t>
  </si>
  <si>
    <t>Owner with income between R5001 and R10 000</t>
  </si>
  <si>
    <t>Exemptions</t>
  </si>
  <si>
    <t>Reductions</t>
  </si>
  <si>
    <t>SERVICE TYPE</t>
  </si>
  <si>
    <t>DETAILED DESCRIPTION</t>
  </si>
  <si>
    <t>FINANCIAL YEAR</t>
  </si>
  <si>
    <t>WATER SERVICES</t>
  </si>
  <si>
    <t>Consumption</t>
  </si>
  <si>
    <t>OVER 60.1</t>
  </si>
  <si>
    <t>0-300</t>
  </si>
  <si>
    <t>OVER 601</t>
  </si>
  <si>
    <t>Not yet applicable</t>
  </si>
  <si>
    <t>Water Connections</t>
  </si>
  <si>
    <t>Connection  size payable with application</t>
  </si>
  <si>
    <t>Pipe not exceeding 24 metres in length</t>
  </si>
  <si>
    <t>15mm</t>
  </si>
  <si>
    <t>20mm</t>
  </si>
  <si>
    <t>25mm</t>
  </si>
  <si>
    <t>40-80mm (deposit of R300 is payable before service is rendered ) balance immediately thereafter</t>
  </si>
  <si>
    <t>Cost plus 15%</t>
  </si>
  <si>
    <t>100-150mm(Deposit of R300 is payable before service is rendered) balance immediately thereafter</t>
  </si>
  <si>
    <t>Pipe exceeding 24 metres in length</t>
  </si>
  <si>
    <t>Any size</t>
  </si>
  <si>
    <t>Final service invoice would be issued after completion. Deposit equivalent to 40% of estimated cost is payable when application is lodged.</t>
  </si>
  <si>
    <t xml:space="preserve">NO CONNECTION WORK WILL START WITHOUT PRIOR SUBMISSION OF COMPLETED APPLICATION FORMS </t>
  </si>
  <si>
    <t xml:space="preserve">Re-connection fees for water cut-offs </t>
  </si>
  <si>
    <t>Funerals - Water Tankers</t>
  </si>
  <si>
    <t>SANITATIONS SERVICES</t>
  </si>
  <si>
    <t>Disposal of chemical toilets - per kilolitre</t>
  </si>
  <si>
    <t>Sewage tariffs</t>
  </si>
  <si>
    <t>Residential/Domestic - (first point)</t>
  </si>
  <si>
    <t>Residential/Domestic - (next point)</t>
  </si>
  <si>
    <t>Government - basic</t>
  </si>
  <si>
    <t>Government - per point</t>
  </si>
  <si>
    <t>Businesses/Commercial - basic</t>
  </si>
  <si>
    <t>Businesses/Commercial - point</t>
  </si>
  <si>
    <t>Suction tariffs - per kilolitre</t>
  </si>
  <si>
    <t>0 - 10kl</t>
  </si>
  <si>
    <t>11 - 20kl</t>
  </si>
  <si>
    <t>21 - 30kl</t>
  </si>
  <si>
    <t>22 - 40kl</t>
  </si>
  <si>
    <t>41 - 50kl</t>
  </si>
  <si>
    <t>51 - 60kl</t>
  </si>
  <si>
    <t>61 - 70kl</t>
  </si>
  <si>
    <t>71 - 80kl</t>
  </si>
  <si>
    <t>81 - 90kl</t>
  </si>
  <si>
    <t>91 - 100kl</t>
  </si>
  <si>
    <t>The tariff levied for sewer charges is based on the number of service points per, property per category.</t>
  </si>
  <si>
    <t>Additional sewarage connection installed by council</t>
  </si>
  <si>
    <t>Cleaning sewerage blockages and assisting private institutions with their own pump stations</t>
  </si>
  <si>
    <t>Office hours: per half an hour  or part thereof</t>
  </si>
  <si>
    <t>After hours: per half an hour or part thereof</t>
  </si>
  <si>
    <t>REFUSE REMOVAL SERVICES</t>
  </si>
  <si>
    <t>Monthly levies payable</t>
  </si>
  <si>
    <t>ELECTRICAL SERVICES</t>
  </si>
  <si>
    <t>New Connections</t>
  </si>
  <si>
    <t>Conversion to prepaid(three phase)</t>
  </si>
  <si>
    <t>Conversion to prepaid(single phase)</t>
  </si>
  <si>
    <t>ELECTRICITY: RESIDENTIAL KW</t>
  </si>
  <si>
    <t>0  -  50 kW</t>
  </si>
  <si>
    <t>51  350 kW</t>
  </si>
  <si>
    <t>351  -  600 kW</t>
  </si>
  <si>
    <t>&gt; than 600kW</t>
  </si>
  <si>
    <t>BASIC CHARGE(R/month)</t>
  </si>
  <si>
    <t>OUTSIDE BORDERS:</t>
  </si>
  <si>
    <t>ELECTRICITY: BUSINESS</t>
  </si>
  <si>
    <t>1  -  2000</t>
  </si>
  <si>
    <t>2001  AND OVER</t>
  </si>
  <si>
    <t>ELECTRICITY: BUSINESS - BULK HIGH TENSION</t>
  </si>
  <si>
    <t>1 -  2000</t>
  </si>
  <si>
    <t>ELECTRICITY: BUSINESS - BULK LOW TENSION</t>
  </si>
  <si>
    <t>ELECTRICITY: BUSINESS - BULK  LOW TENSION</t>
  </si>
  <si>
    <t>OUSTSIDE BORDERS:</t>
  </si>
  <si>
    <t>ELECTRICITY:  GOVERNMENT</t>
  </si>
  <si>
    <t>ELECTRICITY:  GOVERNMENT - HIGH TENSION</t>
  </si>
  <si>
    <t>ELECTRICITY:  KVA BULK  HIGH  TENSION</t>
  </si>
  <si>
    <t>FIXED RATE PER KW</t>
  </si>
  <si>
    <t>ELECTRICITY:  KVA BULK  LOW TENSION</t>
  </si>
  <si>
    <t>ELECTRICITY:  GOVERNMENT - LOW TENSION</t>
  </si>
  <si>
    <t>NETWORK CHARGE</t>
  </si>
  <si>
    <t>per month</t>
  </si>
  <si>
    <t>SERVICE CHARGE</t>
  </si>
  <si>
    <t>TOTAL FOR TARIFF NO.472</t>
  </si>
  <si>
    <t>ENVIRONMENTAL LEVY</t>
  </si>
  <si>
    <t>PREPAID DOMESTIC RESIDENTIAL</t>
  </si>
  <si>
    <t>PREPAID COMMERCIAL</t>
  </si>
  <si>
    <t>PUBLIC AMENITIES</t>
  </si>
  <si>
    <t>Rental of Sites and Camps</t>
  </si>
  <si>
    <t>Per day</t>
  </si>
  <si>
    <t>Town Halls</t>
  </si>
  <si>
    <t>Zeerust and Lehurutshe Civic Centre</t>
  </si>
  <si>
    <t>Groot Marico Hall</t>
  </si>
  <si>
    <t>Ikageleng Hall</t>
  </si>
  <si>
    <t>Shalimar Park Hall</t>
  </si>
  <si>
    <t>Refundable deposit payable</t>
  </si>
  <si>
    <t>LIBRARY SERVICES</t>
  </si>
  <si>
    <t>Registration fees</t>
  </si>
  <si>
    <t>Children</t>
  </si>
  <si>
    <t>Free</t>
  </si>
  <si>
    <t>Adults</t>
  </si>
  <si>
    <t>Lost materials (books, magazines etc.)</t>
  </si>
  <si>
    <t>cost plus 15%</t>
  </si>
  <si>
    <t>Overdue items/late submission - per day</t>
  </si>
  <si>
    <t>Card replacement-manual - per card</t>
  </si>
  <si>
    <t>Card replacement-electronic- per card</t>
  </si>
  <si>
    <t>Reference information internet(A4) - per copy</t>
  </si>
  <si>
    <t>Reference information internet(A3) - per copy</t>
  </si>
  <si>
    <t>Additional items(e.g. extra books) -per item</t>
  </si>
  <si>
    <t>Library photocopies(A4 each) - per copy</t>
  </si>
  <si>
    <t>Library photocopies(A3 each) - per copy</t>
  </si>
  <si>
    <t>PUBLIC WORKS</t>
  </si>
  <si>
    <t>Re-instatement of road crossings</t>
  </si>
  <si>
    <t xml:space="preserve">Construction of new curb entrances </t>
  </si>
  <si>
    <t>Cutting of grasses at school premises and play grounds- minimum charge'</t>
  </si>
  <si>
    <t>Cutting of grasses at private and open places of premises - per square meter</t>
  </si>
  <si>
    <t>COMMUNITY SERVICES</t>
  </si>
  <si>
    <t>Burial Fees</t>
  </si>
  <si>
    <t xml:space="preserve">Municipal residents  </t>
  </si>
  <si>
    <t>Children under 12 years and stillborn babies</t>
  </si>
  <si>
    <t>over 12 years</t>
  </si>
  <si>
    <t>Reserved Plots/graves</t>
  </si>
  <si>
    <t>Municipal residents</t>
  </si>
  <si>
    <t>Single</t>
  </si>
  <si>
    <t>Double</t>
  </si>
  <si>
    <t>Non-residents</t>
  </si>
  <si>
    <t>Exumation of graves</t>
  </si>
  <si>
    <t>Memorial Walls</t>
  </si>
  <si>
    <t>Extension of graves</t>
  </si>
  <si>
    <t>Burial before or after hours - during the week</t>
  </si>
  <si>
    <t>TOWN PLANNING SERVICES</t>
  </si>
  <si>
    <t>Building Plans</t>
  </si>
  <si>
    <t>New Construction up to 80 square metres</t>
  </si>
  <si>
    <t>New construction above 80 square metres</t>
  </si>
  <si>
    <t>Alterations and extension up to 80 square metres</t>
  </si>
  <si>
    <t>Alterations and extension above 80 square metres</t>
  </si>
  <si>
    <t>Additions e.g. Carports, swimming pools, tennis courts, summer houses, Lapas, underground petrol tanks and structure which may legally be considered as additions to property</t>
  </si>
  <si>
    <t>Resubmission fee if the above plans approval has elapsed after 12 months if plans are cancelled after its approval, no refund would be made</t>
  </si>
  <si>
    <t xml:space="preserve">Plan printouts per copy </t>
  </si>
  <si>
    <t>Building Deposits</t>
  </si>
  <si>
    <t>All prospective builders are required to pay a deposit before they start constructing their property. This deposit is meant for any damage that the builder might cause to municipal property and is refundable after the completion of the construction work. The refund would only be made after the area has been properly cleaned and certified as such by the municipal building inspector and that no damage has been caused to the municipal infrastructure in the area.</t>
  </si>
  <si>
    <t>Business Inspection Book</t>
  </si>
  <si>
    <t>Lost book replacement fee</t>
  </si>
  <si>
    <t>Lost document search and print per copy</t>
  </si>
  <si>
    <t>Issuing of zoning certificates</t>
  </si>
  <si>
    <t>Issuing of clearance certificate</t>
  </si>
  <si>
    <t>Issuing of valuation certificates</t>
  </si>
  <si>
    <t>Poster erection</t>
  </si>
  <si>
    <t>Banners erection</t>
  </si>
  <si>
    <t>Posters removal :each illegal erection</t>
  </si>
  <si>
    <t>Banners removal: each illegal erection</t>
  </si>
  <si>
    <t>Per list</t>
  </si>
  <si>
    <t>List per ward</t>
  </si>
  <si>
    <t>List per township</t>
  </si>
  <si>
    <t>List of businesses</t>
  </si>
  <si>
    <t>Full voter’s roll list</t>
  </si>
  <si>
    <t>Application and other fees for land matters</t>
  </si>
  <si>
    <t>The following application fees are payable when the council is to place an advertisement as required in terms of statutory provisions:</t>
  </si>
  <si>
    <t>Fees payable on application for the change of rezoning or special consent</t>
  </si>
  <si>
    <t>Fees payable for the sale or lease of solitary lanes</t>
  </si>
  <si>
    <t>Fees payable for advertisement for the sale and lease of land by council as per council resolution</t>
  </si>
  <si>
    <t>Over and above the fees a deposit for survey, approval or any other charge would be levied</t>
  </si>
  <si>
    <t>PUBLIC SAFETY</t>
  </si>
  <si>
    <t>Taxi fee</t>
  </si>
  <si>
    <t>Daily fee</t>
  </si>
  <si>
    <t>Monthly package</t>
  </si>
  <si>
    <t>Vehicles</t>
  </si>
  <si>
    <t>Licencing and tests (various fees per roads traffic act/statutes)</t>
  </si>
  <si>
    <t>Pound: Tow-in of vehicles(per vehicle)</t>
  </si>
  <si>
    <t>Escort fees</t>
  </si>
  <si>
    <t>Keeping of vehicles per day</t>
  </si>
  <si>
    <t>BUSINESS LICENCES - per annum</t>
  </si>
  <si>
    <t>Hawkers and Spaza shops</t>
  </si>
  <si>
    <t>Super Markets</t>
  </si>
  <si>
    <t>Hardware Shops</t>
  </si>
  <si>
    <t>Furniture Shops</t>
  </si>
  <si>
    <t>Banks</t>
  </si>
  <si>
    <t>Motor Dealers, Fuel stations and Garages</t>
  </si>
  <si>
    <t>Restaurants/ Fast foods</t>
  </si>
  <si>
    <t>Liquor store</t>
  </si>
  <si>
    <t>General dealers(SMME)</t>
  </si>
  <si>
    <t>Private Educational</t>
  </si>
  <si>
    <t>Clothing Shops</t>
  </si>
  <si>
    <t>Chemists</t>
  </si>
  <si>
    <t>Private Doctors, Lawyers</t>
  </si>
  <si>
    <t>Hospitality Businesses</t>
  </si>
  <si>
    <t>Any other business in the municipal area</t>
  </si>
  <si>
    <t>PENALTIES &amp; INTEREST</t>
  </si>
  <si>
    <t>Damage to council Properties</t>
  </si>
  <si>
    <t>Street Lights ,poles and fittings</t>
  </si>
  <si>
    <t>Replacement costs plus 15%</t>
  </si>
  <si>
    <t>Metres</t>
  </si>
  <si>
    <t>Roads, pavements etc</t>
  </si>
  <si>
    <t>Water/sewerage mains, pipes</t>
  </si>
  <si>
    <t>Barriers, fencing and road signs</t>
  </si>
  <si>
    <t>% Monthly interest rate on overdue accounts - not paid within 60 days</t>
  </si>
  <si>
    <t>Collection charge - accounts handed over to debt collectors</t>
  </si>
  <si>
    <t>Dishonoured cheques - per cheque</t>
  </si>
  <si>
    <t>Meter Testing</t>
  </si>
  <si>
    <t xml:space="preserve">payable when application is made. If the meter is found to be faulty and not tempered with, the amount paid will be refunded </t>
  </si>
  <si>
    <t>Special Meter reading</t>
  </si>
  <si>
    <t>A basic charge for each special meter reading requested by the customer payable on application</t>
  </si>
  <si>
    <t>Illegal parking area</t>
  </si>
  <si>
    <t>If the owner of a property is unable to provide sufficient space for or parking bay on his/her property and the parking extends to a municipal property area</t>
  </si>
  <si>
    <t>Pound Fees - per head, per day</t>
  </si>
  <si>
    <t>Hourses, cattle and donkeys</t>
  </si>
  <si>
    <t>Sheep, goats, pigs and dogs</t>
  </si>
  <si>
    <t>Separate holding charges - each</t>
  </si>
  <si>
    <t>Stallion, bull and boar</t>
  </si>
  <si>
    <t>Ostrich, Ram and other domestic or any pet animals</t>
  </si>
  <si>
    <t>Driving of animals</t>
  </si>
  <si>
    <t>Trespassing</t>
  </si>
  <si>
    <t>Council will not be held liable for loss or injury to an animal held in the pound. Council will not be responsible for loss or injury to any animal held in the pound</t>
  </si>
  <si>
    <t>Unauthorized/illegal road construction - plus reinstatement costs</t>
  </si>
  <si>
    <t>Unauthorized cutting of tree(s) whether in the municipal property or not - per tree</t>
  </si>
  <si>
    <t>Illegal water and electricity connections</t>
  </si>
  <si>
    <t>Illegal reconnection after cut-offs  first time offenders</t>
  </si>
  <si>
    <t>Water</t>
  </si>
  <si>
    <t>Electricity</t>
  </si>
  <si>
    <t>Illegal reconnection after cut-offs  second and third time offenders</t>
  </si>
  <si>
    <t>Court action</t>
  </si>
  <si>
    <t>0-12 Free Basic Water - Registered indigents</t>
  </si>
  <si>
    <t>0-15</t>
  </si>
  <si>
    <t>Basic Charge - (in the Rand value) All areas</t>
  </si>
  <si>
    <t>OVER 301-600</t>
  </si>
  <si>
    <t>OVER 15.1 - 30</t>
  </si>
  <si>
    <t>OVER 30.1 - 45</t>
  </si>
  <si>
    <t>OVER 45.1 - 60</t>
  </si>
  <si>
    <t>OVER 301 - 600</t>
  </si>
  <si>
    <t>Business 1X Week</t>
  </si>
  <si>
    <t>Business 2X Week</t>
  </si>
  <si>
    <t xml:space="preserve">Business 3X Week </t>
  </si>
  <si>
    <t>Bulk Removal 1X Week</t>
  </si>
  <si>
    <t>Bulk Removal 3X Week</t>
  </si>
  <si>
    <t>BUSINESS</t>
  </si>
  <si>
    <t>GOVERNMENT</t>
  </si>
  <si>
    <t>Bin 1X Week</t>
  </si>
  <si>
    <t>MILITARY BASE</t>
  </si>
  <si>
    <t>RESIDENTIAL</t>
  </si>
  <si>
    <t>Bin 2X Week</t>
  </si>
  <si>
    <t>Residents names, addresses, erf, roll</t>
  </si>
  <si>
    <t>Municipal Property Rates Act 2004</t>
  </si>
  <si>
    <t>2% p/a</t>
  </si>
  <si>
    <t>Residential/Domestic - basic</t>
  </si>
  <si>
    <t>Normal days</t>
  </si>
  <si>
    <t>Public holidays</t>
  </si>
  <si>
    <t>Government (per kl)</t>
  </si>
  <si>
    <t>Application for Subdivision in terms of Act 70 of 1970</t>
  </si>
  <si>
    <t>Application of Excemption of Consolidation</t>
  </si>
  <si>
    <t>Application for extension of boundaries of an approved township</t>
  </si>
  <si>
    <t xml:space="preserve">Application for Appeal </t>
  </si>
  <si>
    <t>Application for phasing or substantial change of the township rezoning</t>
  </si>
  <si>
    <t>Application for consideration of a Site Development Plan (In terms of Clause 23 of RMLM Land Scheme,2017)</t>
  </si>
  <si>
    <t>Application for Amendment  or Cancelation of a General Plan</t>
  </si>
  <si>
    <t>Application for permanent Closure of Public Place</t>
  </si>
  <si>
    <t>Zoning Certificate</t>
  </si>
  <si>
    <t>Regulation 38 Certificate (In terms of</t>
  </si>
  <si>
    <t>Deeds Search</t>
  </si>
  <si>
    <t xml:space="preserve">Town Planning </t>
  </si>
  <si>
    <t>Application for amendment of Land Use Scheme</t>
  </si>
  <si>
    <t xml:space="preserve">Application for Consent Use </t>
  </si>
  <si>
    <t>Application for Written Consent</t>
  </si>
  <si>
    <t xml:space="preserve">Application for Subdivision of property into 5 or less portions </t>
  </si>
  <si>
    <t>Application for consolidation of land</t>
  </si>
  <si>
    <t>Application for Exemption of Subdivision of land</t>
  </si>
  <si>
    <t>Application for Township Establishment</t>
  </si>
  <si>
    <t xml:space="preserve">Application of Relaxation of Buildng Line </t>
  </si>
  <si>
    <t>Application for Removal, Amendment or Suspension of Restrictive or Obsolete Condition, Servitute or Resevation Registered against the Title of the Land</t>
  </si>
  <si>
    <t>Mining</t>
  </si>
  <si>
    <t>properties owned by organ of state used for public service purpose</t>
  </si>
  <si>
    <t>Industrial</t>
  </si>
  <si>
    <t>Agricultural</t>
  </si>
  <si>
    <t>Property owned by public benefit organisations  and used for specific public benefit activities</t>
  </si>
  <si>
    <t>As contemplated in paragraph 10 (1) and (2) of the Muncipal Property Rates Policy</t>
  </si>
  <si>
    <t>Public Service Infrastructure</t>
  </si>
  <si>
    <t>Application for Subdivision of more than 5 Portions - 1st 5 properties = R735 then R120 in terms of each portion above 5</t>
  </si>
  <si>
    <t>Vacant</t>
  </si>
  <si>
    <t>Property owned  used for specific place for worship</t>
  </si>
  <si>
    <t>Cleaning of Private Stands</t>
  </si>
  <si>
    <t>For an 800 square metres stand ( for developed and vacant stands)</t>
  </si>
  <si>
    <t>R3.50 per square metres</t>
  </si>
  <si>
    <t>Deduction of arrears from amount tendered for purchasing of prepaid electrcity - 60/40% split where 40% of the amount tendered will go towards the arrear debt</t>
  </si>
  <si>
    <t>Fines &amp; penalties for contravention of land use  scheme and SPLUM by -laws for rezoning, concern use, subdivisions and consolidations</t>
  </si>
  <si>
    <t>FINES</t>
  </si>
  <si>
    <t>Contravention of Section 58</t>
  </si>
  <si>
    <t>Contravention of Section 174(1)(b)</t>
  </si>
  <si>
    <t>Contravention of Section 174(1)(c)</t>
  </si>
  <si>
    <t>Contravention of Section 174(1)(e)</t>
  </si>
  <si>
    <t>Contravention of Section 174(1)(g)</t>
  </si>
  <si>
    <t>20A Urban</t>
  </si>
  <si>
    <t xml:space="preserve">20A Rural </t>
  </si>
  <si>
    <t>DMRE (2021-2022)</t>
  </si>
  <si>
    <r>
      <t xml:space="preserve">Residential/Domestic - </t>
    </r>
    <r>
      <rPr>
        <b/>
        <i/>
        <sz val="9"/>
        <color theme="1"/>
        <rFont val="Calibri"/>
        <family val="2"/>
        <scheme val="minor"/>
      </rPr>
      <t>(per kl)</t>
    </r>
  </si>
  <si>
    <r>
      <t>Industrial/Bulk -</t>
    </r>
    <r>
      <rPr>
        <b/>
        <i/>
        <sz val="9"/>
        <color theme="1"/>
        <rFont val="Calibri"/>
        <family val="2"/>
        <scheme val="minor"/>
      </rPr>
      <t xml:space="preserve"> (per kl)</t>
    </r>
  </si>
  <si>
    <r>
      <t>Businesses/Commercial</t>
    </r>
    <r>
      <rPr>
        <b/>
        <i/>
        <sz val="9"/>
        <color theme="1"/>
        <rFont val="Calibri"/>
        <family val="2"/>
        <scheme val="minor"/>
      </rPr>
      <t xml:space="preserve"> (per kl)</t>
    </r>
  </si>
  <si>
    <r>
      <t xml:space="preserve">Prepaid meters </t>
    </r>
    <r>
      <rPr>
        <b/>
        <i/>
        <sz val="9"/>
        <color theme="1"/>
        <rFont val="Calibri"/>
        <family val="2"/>
        <scheme val="minor"/>
      </rPr>
      <t>(per kl)</t>
    </r>
  </si>
  <si>
    <r>
      <t>2500</t>
    </r>
    <r>
      <rPr>
        <i/>
        <sz val="9"/>
        <color theme="1"/>
        <rFont val="Calibri"/>
        <family val="2"/>
        <scheme val="minor"/>
      </rPr>
      <t>kl</t>
    </r>
  </si>
  <si>
    <r>
      <t>5000</t>
    </r>
    <r>
      <rPr>
        <i/>
        <sz val="9"/>
        <color theme="1"/>
        <rFont val="Calibri"/>
        <family val="2"/>
        <scheme val="minor"/>
      </rPr>
      <t>kl</t>
    </r>
  </si>
  <si>
    <r>
      <t xml:space="preserve">% Discount - </t>
    </r>
    <r>
      <rPr>
        <b/>
        <i/>
        <sz val="8"/>
        <color theme="1"/>
        <rFont val="Calibri"/>
        <family val="2"/>
        <scheme val="minor"/>
      </rPr>
      <t>full settlement of rates before 30 September each year</t>
    </r>
  </si>
  <si>
    <r>
      <t xml:space="preserve">CONSUMER DEPOSITS - </t>
    </r>
    <r>
      <rPr>
        <b/>
        <i/>
        <sz val="8"/>
        <color theme="1"/>
        <rFont val="Calibri"/>
        <family val="2"/>
        <scheme val="minor"/>
      </rPr>
      <t>(Rand value)</t>
    </r>
  </si>
  <si>
    <t>2024/2025</t>
  </si>
  <si>
    <t>R774.46 then R135.21 per property in excess of 5</t>
  </si>
  <si>
    <t>POSTERS, BANNERS &amp; BILLBOARDS</t>
  </si>
  <si>
    <t>2025/2026</t>
  </si>
  <si>
    <t>R808.54 then R141.161 per property in excess of 5</t>
  </si>
  <si>
    <t>DRAFT WATER TARRIFFS FOR 2025/2026</t>
  </si>
  <si>
    <t>DRAFT TARIFF STRUCTURE - SERVICES AND RELATED CHARGES</t>
  </si>
  <si>
    <t xml:space="preserve"> 2025/2026 FINANCIAL YEAR</t>
  </si>
  <si>
    <t>DRAFT TARIFF STRUCTURE - PROPERTY RATES</t>
  </si>
  <si>
    <t>Burial on Saturdays, Sundays and Public Holidays</t>
  </si>
  <si>
    <t>Notice is hereby given that in terms of Section 75A of the Local Government Municipal Systems Act ( Act No:32 of 2000) Ramotshere Moiloa Local Municipality passed the following fees, tariffs and charges, rates for the 2025/2026 financial year as per Council Resolution No:01/05/2025, with effect from 1 July 2025. All tariffs are VAT exclusive.</t>
  </si>
  <si>
    <t>Notice is hereby given that in terms of Section 75A of the Local Government Municipal Systems Act ( Act No:32 of 2000) Ramotshere Moiloa Local Municipality passed the following fees, tariffs and charges, rates for the 2025/2026 financial year as per Council Resolution No: 01/05/2025, with effect from 1st  July 2025. All tariffs are VAT exclusive.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</si>
</sst>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quot;R&quot;\ #,##0.00;&quot;R&quot;\ \-#,##0.00"/>
    <numFmt numFmtId="166" formatCode="_ &quot;R&quot;\ * #,##0_ ;_ &quot;R&quot;\ * \-#,##0_ ;_ &quot;R&quot;\ * &quot;-&quot;_ ;_ @_ "/>
    <numFmt numFmtId="167" formatCode="_ * #,##0_ ;_ * \-#,##0_ ;_ * &quot;-&quot;_ ;_ @_ "/>
    <numFmt numFmtId="168" formatCode="_ * #,##0.00_ ;_ * \-#,##0.00_ ;_ * &quot;-&quot;??_ ;_ @_ "/>
    <numFmt numFmtId="169" formatCode="&quot;R&quot;#,##0_);[Red]\(&quot;R&quot;#,##0\)"/>
    <numFmt numFmtId="170" formatCode="&quot;R&quot;\ #,##0"/>
    <numFmt numFmtId="172" formatCode="#,##0.000000"/>
  </numFmts>
  <fonts count="28"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sz val="10"/>
      <color indexed="8"/>
      <name val="Arial"/>
      <family val="2"/>
    </font>
    <font>
      <sz val="12"/>
      <name val="Arial"/>
      <family val="2"/>
    </font>
    <font>
      <b/>
      <sz val="10"/>
      <color indexed="8"/>
      <name val="Arial"/>
      <family val="2"/>
    </font>
    <font>
      <sz val="10"/>
      <name val="Verdana"/>
      <family val="2"/>
    </font>
    <font>
      <sz val="12"/>
      <color indexed="8"/>
      <name val="Arial"/>
      <family val="2"/>
    </font>
    <font>
      <sz val="12"/>
      <color theme="1"/>
      <name val="Arial"/>
      <family val="2"/>
    </font>
    <font>
      <b/>
      <i/>
      <sz val="9"/>
      <color theme="1"/>
      <name val="Calibri"/>
      <family val="2"/>
      <scheme val="minor"/>
    </font>
    <font>
      <b/>
      <i/>
      <sz val="9"/>
      <name val="Calibri"/>
      <family val="2"/>
      <scheme val="minor"/>
    </font>
    <font>
      <sz val="9"/>
      <color indexed="81"/>
      <name val="Tahoma"/>
      <family val="2"/>
    </font>
    <font>
      <b/>
      <sz val="9"/>
      <color indexed="81"/>
      <name val="Tahoma"/>
      <family val="2"/>
    </font>
    <font>
      <b/>
      <sz val="9"/>
      <color theme="1"/>
      <name val="Calibri"/>
      <family val="2"/>
      <scheme val="minor"/>
    </font>
    <font>
      <sz val="9"/>
      <color theme="1"/>
      <name val="Calibri"/>
      <family val="2"/>
      <scheme val="minor"/>
    </font>
    <font>
      <i/>
      <sz val="9"/>
      <color theme="1"/>
      <name val="Calibri"/>
      <family val="2"/>
      <scheme val="minor"/>
    </font>
    <font>
      <b/>
      <sz val="9"/>
      <color rgb="FFFF0000"/>
      <name val="Calibri"/>
      <family val="2"/>
      <scheme val="minor"/>
    </font>
    <font>
      <sz val="9"/>
      <color rgb="FFFF0000"/>
      <name val="Calibri"/>
      <family val="2"/>
      <scheme val="minor"/>
    </font>
    <font>
      <b/>
      <sz val="9"/>
      <name val="Calibri"/>
      <family val="2"/>
      <scheme val="minor"/>
    </font>
    <font>
      <sz val="9"/>
      <name val="Calibri"/>
      <family val="2"/>
      <scheme val="minor"/>
    </font>
    <font>
      <b/>
      <sz val="8"/>
      <color theme="1"/>
      <name val="Calibri"/>
      <family val="2"/>
      <scheme val="minor"/>
    </font>
    <font>
      <sz val="8"/>
      <color theme="1"/>
      <name val="Calibri"/>
      <family val="2"/>
      <scheme val="minor"/>
    </font>
    <font>
      <b/>
      <sz val="8"/>
      <color rgb="FFFF0000"/>
      <name val="Calibri"/>
      <family val="2"/>
      <scheme val="minor"/>
    </font>
    <font>
      <sz val="8"/>
      <color rgb="FFFF0000"/>
      <name val="Calibri"/>
      <family val="2"/>
      <scheme val="minor"/>
    </font>
    <font>
      <b/>
      <i/>
      <sz val="8"/>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rgb="FF99CCFF"/>
        <bgColor indexed="64"/>
      </patternFill>
    </fill>
    <fill>
      <patternFill patternType="solid">
        <fgColor rgb="FFFFCCCC"/>
        <bgColor indexed="64"/>
      </patternFill>
    </fill>
    <fill>
      <patternFill patternType="solid">
        <fgColor rgb="FFCCFFCC"/>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39997558519241921"/>
        <bgColor indexed="64"/>
      </patternFill>
    </fill>
  </fills>
  <borders count="69">
    <border>
      <left/>
      <right/>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indexed="64"/>
      </left>
      <right/>
      <top style="thin">
        <color indexed="64"/>
      </top>
      <bottom style="thin">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s>
  <cellStyleXfs count="68">
    <xf numFmtId="0" fontId="0" fillId="0" borderId="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6" fillId="0" borderId="0" applyFont="0" applyFill="0" applyBorder="0" applyAlignment="0" applyProtection="0"/>
    <xf numFmtId="164" fontId="7" fillId="0" borderId="0" applyFont="0" applyFill="0" applyBorder="0" applyAlignment="0" applyProtection="0"/>
    <xf numFmtId="164" fontId="2" fillId="0" borderId="0" applyFont="0" applyFill="0" applyBorder="0" applyAlignment="0" applyProtection="0"/>
    <xf numFmtId="0" fontId="8"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4" fillId="0" borderId="0"/>
    <xf numFmtId="0" fontId="3" fillId="0" borderId="0"/>
    <xf numFmtId="0" fontId="6" fillId="0" borderId="0"/>
    <xf numFmtId="0" fontId="6" fillId="0" borderId="0"/>
    <xf numFmtId="0" fontId="10"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15" fillId="0" borderId="0" xfId="0" applyFont="1" applyAlignment="1">
      <alignment horizontal="center"/>
    </xf>
    <xf numFmtId="0" fontId="15" fillId="0" borderId="34" xfId="0" applyFont="1" applyBorder="1" applyAlignment="1">
      <alignment horizontal="center"/>
    </xf>
    <xf numFmtId="0" fontId="15" fillId="0" borderId="0" xfId="0" applyFont="1" applyAlignment="1">
      <alignment wrapText="1"/>
    </xf>
    <xf numFmtId="0" fontId="16" fillId="0" borderId="0" xfId="0" applyFont="1" applyAlignment="1">
      <alignment wrapText="1"/>
    </xf>
    <xf numFmtId="0" fontId="16" fillId="0" borderId="34" xfId="0" applyFont="1" applyBorder="1"/>
    <xf numFmtId="0" fontId="15" fillId="2" borderId="19" xfId="0" applyFont="1" applyFill="1" applyBorder="1" applyAlignment="1">
      <alignment wrapText="1"/>
    </xf>
    <xf numFmtId="0" fontId="15" fillId="0" borderId="39" xfId="0" applyFont="1" applyBorder="1" applyAlignment="1">
      <alignment wrapText="1"/>
    </xf>
    <xf numFmtId="0" fontId="16" fillId="2" borderId="40" xfId="0" applyFont="1" applyFill="1" applyBorder="1" applyAlignment="1">
      <alignment wrapText="1"/>
    </xf>
    <xf numFmtId="0" fontId="11" fillId="0" borderId="11" xfId="0" applyFont="1" applyBorder="1" applyAlignment="1">
      <alignment wrapText="1"/>
    </xf>
    <xf numFmtId="0" fontId="16" fillId="0" borderId="15" xfId="0" applyFont="1" applyBorder="1" applyAlignment="1">
      <alignment horizontal="left" wrapText="1"/>
    </xf>
    <xf numFmtId="0" fontId="16" fillId="0" borderId="24" xfId="0" applyFont="1" applyBorder="1" applyAlignment="1">
      <alignment horizontal="left" wrapText="1"/>
    </xf>
    <xf numFmtId="0" fontId="16" fillId="2" borderId="42" xfId="0" applyFont="1" applyFill="1" applyBorder="1" applyAlignment="1">
      <alignment wrapText="1"/>
    </xf>
    <xf numFmtId="0" fontId="15" fillId="0" borderId="11" xfId="0" applyFont="1" applyBorder="1" applyAlignment="1">
      <alignment wrapText="1"/>
    </xf>
    <xf numFmtId="165" fontId="16" fillId="2" borderId="42" xfId="66" applyNumberFormat="1" applyFont="1" applyFill="1" applyBorder="1" applyAlignment="1">
      <alignment wrapText="1"/>
    </xf>
    <xf numFmtId="0" fontId="11" fillId="0" borderId="11" xfId="0" applyFont="1" applyBorder="1" applyAlignment="1">
      <alignment horizontal="center" wrapText="1"/>
    </xf>
    <xf numFmtId="0" fontId="16" fillId="0" borderId="12" xfId="0" applyFont="1" applyBorder="1" applyAlignment="1">
      <alignment wrapText="1"/>
    </xf>
    <xf numFmtId="0" fontId="16" fillId="0" borderId="26" xfId="0" applyFont="1" applyBorder="1" applyAlignment="1">
      <alignment wrapText="1"/>
    </xf>
    <xf numFmtId="0" fontId="11" fillId="2" borderId="42" xfId="0" applyFont="1" applyFill="1" applyBorder="1" applyAlignment="1">
      <alignment wrapText="1"/>
    </xf>
    <xf numFmtId="0" fontId="15" fillId="0" borderId="52" xfId="0" applyFont="1" applyBorder="1" applyAlignment="1">
      <alignment wrapText="1"/>
    </xf>
    <xf numFmtId="165" fontId="16" fillId="2" borderId="46" xfId="66" applyNumberFormat="1" applyFont="1" applyFill="1" applyBorder="1" applyAlignment="1">
      <alignment wrapText="1"/>
    </xf>
    <xf numFmtId="0" fontId="16" fillId="0" borderId="0" xfId="0" applyFont="1"/>
    <xf numFmtId="0" fontId="15" fillId="0" borderId="13" xfId="0" applyFont="1" applyBorder="1" applyAlignment="1">
      <alignment horizontal="center"/>
    </xf>
    <xf numFmtId="0" fontId="20" fillId="0" borderId="11" xfId="0" applyFont="1" applyBorder="1" applyAlignment="1">
      <alignment wrapText="1"/>
    </xf>
    <xf numFmtId="0" fontId="20" fillId="0" borderId="12" xfId="0" applyFont="1" applyBorder="1" applyAlignment="1">
      <alignment wrapText="1"/>
    </xf>
    <xf numFmtId="0" fontId="21" fillId="0" borderId="12" xfId="0" applyFont="1" applyBorder="1" applyAlignment="1">
      <alignment wrapText="1"/>
    </xf>
    <xf numFmtId="0" fontId="21" fillId="0" borderId="26" xfId="0" applyFont="1" applyBorder="1" applyAlignment="1">
      <alignment wrapText="1"/>
    </xf>
    <xf numFmtId="0" fontId="21" fillId="0" borderId="23" xfId="0" applyFont="1" applyBorder="1" applyAlignment="1">
      <alignment wrapText="1"/>
    </xf>
    <xf numFmtId="0" fontId="21" fillId="0" borderId="15" xfId="0" applyFont="1" applyBorder="1" applyAlignment="1">
      <alignment wrapText="1"/>
    </xf>
    <xf numFmtId="0" fontId="21" fillId="0" borderId="24" xfId="0" applyFont="1" applyBorder="1" applyAlignment="1">
      <alignment wrapText="1"/>
    </xf>
    <xf numFmtId="0" fontId="15" fillId="0" borderId="17" xfId="0" applyFont="1" applyBorder="1"/>
    <xf numFmtId="0" fontId="15" fillId="0" borderId="8" xfId="0" applyFont="1" applyBorder="1" applyAlignment="1">
      <alignment wrapText="1"/>
    </xf>
    <xf numFmtId="0" fontId="15" fillId="0" borderId="15" xfId="0" applyFont="1" applyBorder="1" applyAlignment="1">
      <alignment horizontal="left" wrapText="1"/>
    </xf>
    <xf numFmtId="0" fontId="15" fillId="0" borderId="24" xfId="0" applyFont="1" applyBorder="1" applyAlignment="1">
      <alignment horizontal="left" wrapText="1"/>
    </xf>
    <xf numFmtId="0" fontId="15" fillId="0" borderId="0" xfId="0" applyFont="1" applyAlignment="1">
      <alignment vertical="center"/>
    </xf>
    <xf numFmtId="0" fontId="15" fillId="0" borderId="23" xfId="0" applyFont="1" applyBorder="1" applyAlignment="1">
      <alignment horizontal="left" wrapText="1"/>
    </xf>
    <xf numFmtId="0" fontId="15" fillId="0" borderId="8" xfId="0" applyFont="1" applyBorder="1" applyAlignment="1">
      <alignment horizontal="left" wrapText="1"/>
    </xf>
    <xf numFmtId="0" fontId="16" fillId="0" borderId="12" xfId="0" applyFont="1" applyBorder="1" applyAlignment="1">
      <alignment horizontal="left" wrapText="1"/>
    </xf>
    <xf numFmtId="0" fontId="16" fillId="0" borderId="8" xfId="0" applyFont="1" applyBorder="1" applyAlignment="1">
      <alignment horizontal="left" wrapText="1"/>
    </xf>
    <xf numFmtId="165" fontId="16" fillId="7" borderId="42" xfId="66" applyNumberFormat="1" applyFont="1" applyFill="1" applyBorder="1" applyAlignment="1">
      <alignment wrapText="1"/>
    </xf>
    <xf numFmtId="0" fontId="15" fillId="0" borderId="23" xfId="0" applyFont="1" applyBorder="1" applyAlignment="1">
      <alignment wrapText="1"/>
    </xf>
    <xf numFmtId="0" fontId="11" fillId="0" borderId="11" xfId="0" applyFont="1" applyBorder="1" applyAlignment="1">
      <alignment horizontal="left" wrapText="1"/>
    </xf>
    <xf numFmtId="9" fontId="16" fillId="2" borderId="42" xfId="65" applyFont="1" applyFill="1" applyBorder="1" applyAlignment="1">
      <alignment wrapText="1"/>
    </xf>
    <xf numFmtId="0" fontId="16" fillId="2" borderId="41" xfId="0" applyFont="1" applyFill="1" applyBorder="1" applyAlignment="1">
      <alignment wrapText="1"/>
    </xf>
    <xf numFmtId="0" fontId="16" fillId="2" borderId="46" xfId="0" applyFont="1" applyFill="1" applyBorder="1" applyAlignment="1">
      <alignment wrapText="1"/>
    </xf>
    <xf numFmtId="168" fontId="16" fillId="0" borderId="0" xfId="0" applyNumberFormat="1" applyFont="1"/>
    <xf numFmtId="0" fontId="19" fillId="0" borderId="0" xfId="0" applyFont="1"/>
    <xf numFmtId="170" fontId="16" fillId="0" borderId="0" xfId="66" applyNumberFormat="1" applyFont="1"/>
    <xf numFmtId="166" fontId="16" fillId="0" borderId="0" xfId="66" applyNumberFormat="1" applyFont="1"/>
    <xf numFmtId="0" fontId="22" fillId="0" borderId="17" xfId="0" applyFont="1" applyBorder="1" applyAlignment="1">
      <alignment horizontal="center"/>
    </xf>
    <xf numFmtId="0" fontId="22" fillId="0" borderId="0" xfId="0" applyFont="1" applyAlignment="1">
      <alignment horizontal="center"/>
    </xf>
    <xf numFmtId="0" fontId="22" fillId="3" borderId="16" xfId="0" applyFont="1" applyFill="1" applyBorder="1" applyAlignment="1">
      <alignment wrapText="1"/>
    </xf>
    <xf numFmtId="0" fontId="22" fillId="3" borderId="50" xfId="0" applyFont="1" applyFill="1" applyBorder="1" applyAlignment="1">
      <alignment wrapText="1"/>
    </xf>
    <xf numFmtId="0" fontId="22" fillId="3" borderId="19" xfId="0" applyFont="1" applyFill="1" applyBorder="1" applyAlignment="1">
      <alignment wrapText="1"/>
    </xf>
    <xf numFmtId="9" fontId="23" fillId="0" borderId="25" xfId="65" applyFont="1" applyBorder="1"/>
    <xf numFmtId="9" fontId="23" fillId="0" borderId="12" xfId="65" applyFont="1" applyBorder="1"/>
    <xf numFmtId="9" fontId="23" fillId="0" borderId="15" xfId="65" applyFont="1" applyBorder="1"/>
    <xf numFmtId="9" fontId="25" fillId="0" borderId="25" xfId="65" applyFont="1" applyBorder="1"/>
    <xf numFmtId="9" fontId="25" fillId="0" borderId="12" xfId="65" applyFont="1" applyBorder="1"/>
    <xf numFmtId="9" fontId="25" fillId="0" borderId="15" xfId="65" applyFont="1" applyBorder="1"/>
    <xf numFmtId="9" fontId="22" fillId="0" borderId="11" xfId="65" applyFont="1" applyBorder="1" applyAlignment="1">
      <alignment wrapText="1"/>
    </xf>
    <xf numFmtId="167" fontId="23" fillId="0" borderId="25" xfId="65" applyNumberFormat="1" applyFont="1" applyBorder="1"/>
    <xf numFmtId="167" fontId="23" fillId="0" borderId="12" xfId="65" applyNumberFormat="1" applyFont="1" applyBorder="1"/>
    <xf numFmtId="167" fontId="23" fillId="0" borderId="15" xfId="65" applyNumberFormat="1" applyFont="1" applyBorder="1"/>
    <xf numFmtId="169" fontId="23" fillId="0" borderId="25" xfId="65" applyNumberFormat="1" applyFont="1" applyBorder="1"/>
    <xf numFmtId="169" fontId="23" fillId="0" borderId="12" xfId="65" applyNumberFormat="1" applyFont="1" applyBorder="1"/>
    <xf numFmtId="0" fontId="22" fillId="5" borderId="16" xfId="0" applyFont="1" applyFill="1" applyBorder="1" applyAlignment="1">
      <alignment horizontal="center" wrapText="1"/>
    </xf>
    <xf numFmtId="0" fontId="22" fillId="5" borderId="50" xfId="0" applyFont="1" applyFill="1" applyBorder="1" applyAlignment="1">
      <alignment horizontal="center" wrapText="1"/>
    </xf>
    <xf numFmtId="0" fontId="15" fillId="6" borderId="50" xfId="0" applyFont="1" applyFill="1" applyBorder="1" applyAlignment="1">
      <alignment wrapText="1"/>
    </xf>
    <xf numFmtId="0" fontId="16" fillId="6" borderId="56" xfId="0" applyFont="1" applyFill="1" applyBorder="1" applyAlignment="1">
      <alignment wrapText="1"/>
    </xf>
    <xf numFmtId="165" fontId="16" fillId="6" borderId="56" xfId="66" applyNumberFormat="1" applyFont="1" applyFill="1" applyBorder="1" applyAlignment="1">
      <alignment wrapText="1"/>
    </xf>
    <xf numFmtId="9" fontId="16" fillId="6" borderId="56" xfId="65" applyFont="1" applyFill="1" applyBorder="1" applyAlignment="1">
      <alignment wrapText="1"/>
    </xf>
    <xf numFmtId="0" fontId="16" fillId="6" borderId="57" xfId="0" applyFont="1" applyFill="1" applyBorder="1" applyAlignment="1">
      <alignment wrapText="1"/>
    </xf>
    <xf numFmtId="165" fontId="16" fillId="6" borderId="56" xfId="66" applyNumberFormat="1" applyFont="1" applyFill="1" applyBorder="1" applyAlignment="1">
      <alignment horizontal="left" vertical="top" wrapText="1"/>
    </xf>
    <xf numFmtId="165" fontId="16" fillId="7" borderId="42" xfId="66" applyNumberFormat="1" applyFont="1" applyFill="1" applyBorder="1" applyAlignment="1">
      <alignment vertical="top" wrapText="1"/>
    </xf>
    <xf numFmtId="43" fontId="16" fillId="0" borderId="59" xfId="67" applyFont="1" applyBorder="1"/>
    <xf numFmtId="43" fontId="16" fillId="0" borderId="60" xfId="67" applyFont="1" applyBorder="1"/>
    <xf numFmtId="166" fontId="23" fillId="0" borderId="61" xfId="66" applyNumberFormat="1" applyFont="1" applyBorder="1"/>
    <xf numFmtId="9" fontId="23" fillId="0" borderId="26" xfId="65" applyFont="1" applyBorder="1"/>
    <xf numFmtId="9" fontId="25" fillId="0" borderId="26" xfId="65" applyFont="1" applyBorder="1"/>
    <xf numFmtId="167" fontId="23" fillId="0" borderId="26" xfId="65" applyNumberFormat="1" applyFont="1" applyBorder="1"/>
    <xf numFmtId="166" fontId="23" fillId="0" borderId="63" xfId="66" applyNumberFormat="1" applyFont="1" applyBorder="1"/>
    <xf numFmtId="0" fontId="15" fillId="6" borderId="18" xfId="0" applyFont="1" applyFill="1" applyBorder="1" applyAlignment="1">
      <alignment wrapText="1"/>
    </xf>
    <xf numFmtId="0" fontId="16" fillId="6" borderId="66" xfId="0" applyFont="1" applyFill="1" applyBorder="1" applyAlignment="1">
      <alignment wrapText="1"/>
    </xf>
    <xf numFmtId="0" fontId="16" fillId="6" borderId="67" xfId="0" applyFont="1" applyFill="1" applyBorder="1" applyAlignment="1">
      <alignment wrapText="1"/>
    </xf>
    <xf numFmtId="165" fontId="16" fillId="6" borderId="67" xfId="66" applyNumberFormat="1" applyFont="1" applyFill="1" applyBorder="1" applyAlignment="1">
      <alignment wrapText="1"/>
    </xf>
    <xf numFmtId="0" fontId="11" fillId="6" borderId="67" xfId="0" applyFont="1" applyFill="1" applyBorder="1" applyAlignment="1">
      <alignment wrapText="1"/>
    </xf>
    <xf numFmtId="165" fontId="16" fillId="6" borderId="68" xfId="66" applyNumberFormat="1" applyFont="1" applyFill="1" applyBorder="1" applyAlignment="1">
      <alignment wrapText="1"/>
    </xf>
    <xf numFmtId="43" fontId="16" fillId="0" borderId="0" xfId="67" applyFont="1"/>
    <xf numFmtId="43" fontId="16" fillId="0" borderId="0" xfId="0" applyNumberFormat="1" applyFont="1"/>
    <xf numFmtId="172" fontId="23" fillId="0" borderId="22" xfId="0" applyNumberFormat="1" applyFont="1" applyBorder="1"/>
    <xf numFmtId="172" fontId="23" fillId="0" borderId="3" xfId="0" applyNumberFormat="1" applyFont="1" applyBorder="1"/>
    <xf numFmtId="172" fontId="23" fillId="0" borderId="4" xfId="0" applyNumberFormat="1" applyFont="1" applyBorder="1"/>
    <xf numFmtId="172" fontId="23" fillId="0" borderId="62" xfId="0" applyNumberFormat="1" applyFont="1" applyBorder="1"/>
    <xf numFmtId="0" fontId="15" fillId="0" borderId="53" xfId="0" applyFont="1" applyBorder="1" applyAlignment="1">
      <alignment horizontal="center"/>
    </xf>
    <xf numFmtId="0" fontId="15" fillId="0" borderId="54" xfId="0" applyFont="1" applyBorder="1" applyAlignment="1">
      <alignment horizontal="center"/>
    </xf>
    <xf numFmtId="0" fontId="15" fillId="0" borderId="55" xfId="0" applyFont="1" applyBorder="1" applyAlignment="1">
      <alignment horizontal="center"/>
    </xf>
    <xf numFmtId="0" fontId="15" fillId="0" borderId="0" xfId="0" applyFont="1" applyAlignment="1">
      <alignment horizontal="center"/>
    </xf>
    <xf numFmtId="0" fontId="15" fillId="0" borderId="34" xfId="0" applyFont="1" applyBorder="1" applyAlignment="1">
      <alignment horizontal="center"/>
    </xf>
    <xf numFmtId="0" fontId="15" fillId="0" borderId="0" xfId="0" applyFont="1" applyAlignment="1">
      <alignment wrapText="1"/>
    </xf>
    <xf numFmtId="0" fontId="16" fillId="0" borderId="0" xfId="0" applyFont="1" applyAlignment="1">
      <alignment wrapText="1"/>
    </xf>
    <xf numFmtId="0" fontId="15" fillId="0" borderId="39" xfId="0" applyFont="1" applyBorder="1" applyAlignment="1">
      <alignment horizontal="center"/>
    </xf>
    <xf numFmtId="0" fontId="15" fillId="0" borderId="3" xfId="0" applyFont="1" applyBorder="1" applyAlignment="1">
      <alignment horizontal="center"/>
    </xf>
    <xf numFmtId="0" fontId="15" fillId="0" borderId="14" xfId="0" applyFont="1" applyBorder="1" applyAlignment="1">
      <alignment horizontal="center"/>
    </xf>
    <xf numFmtId="0" fontId="15" fillId="4" borderId="29" xfId="0" applyFont="1" applyFill="1" applyBorder="1" applyAlignment="1">
      <alignment horizontal="center" wrapText="1"/>
    </xf>
    <xf numFmtId="0" fontId="15" fillId="4" borderId="33" xfId="0" applyFont="1" applyFill="1" applyBorder="1" applyAlignment="1">
      <alignment horizontal="center" wrapText="1"/>
    </xf>
    <xf numFmtId="0" fontId="15" fillId="4" borderId="37" xfId="0" applyFont="1" applyFill="1" applyBorder="1" applyAlignment="1">
      <alignment horizontal="center" wrapText="1"/>
    </xf>
    <xf numFmtId="0" fontId="15" fillId="4" borderId="1" xfId="0" applyFont="1" applyFill="1" applyBorder="1" applyAlignment="1">
      <alignment horizontal="center" wrapText="1"/>
    </xf>
    <xf numFmtId="0" fontId="15" fillId="4" borderId="30" xfId="0" applyFont="1" applyFill="1" applyBorder="1" applyAlignment="1">
      <alignment horizontal="center" wrapText="1"/>
    </xf>
    <xf numFmtId="0" fontId="15" fillId="4" borderId="2" xfId="0" applyFont="1" applyFill="1" applyBorder="1" applyAlignment="1">
      <alignment horizontal="center" wrapText="1"/>
    </xf>
    <xf numFmtId="0" fontId="15" fillId="4" borderId="34" xfId="0" applyFont="1" applyFill="1" applyBorder="1" applyAlignment="1">
      <alignment horizontal="center" wrapText="1"/>
    </xf>
    <xf numFmtId="0" fontId="15" fillId="4" borderId="5" xfId="0" applyFont="1" applyFill="1" applyBorder="1" applyAlignment="1">
      <alignment horizontal="center" wrapText="1"/>
    </xf>
    <xf numFmtId="0" fontId="15" fillId="4" borderId="38" xfId="0" applyFont="1" applyFill="1" applyBorder="1" applyAlignment="1">
      <alignment horizontal="center" wrapText="1"/>
    </xf>
    <xf numFmtId="0" fontId="15" fillId="3" borderId="31" xfId="0" applyFont="1" applyFill="1" applyBorder="1" applyAlignment="1">
      <alignment horizontal="center" wrapText="1"/>
    </xf>
    <xf numFmtId="0" fontId="15" fillId="3" borderId="58" xfId="0" applyFont="1" applyFill="1" applyBorder="1" applyAlignment="1">
      <alignment horizontal="center" wrapText="1"/>
    </xf>
    <xf numFmtId="0" fontId="15" fillId="3" borderId="35" xfId="0" applyFont="1" applyFill="1" applyBorder="1" applyAlignment="1">
      <alignment horizontal="center" wrapText="1"/>
    </xf>
    <xf numFmtId="0" fontId="15" fillId="3" borderId="59" xfId="0" applyFont="1" applyFill="1" applyBorder="1" applyAlignment="1">
      <alignment horizontal="center" wrapText="1"/>
    </xf>
    <xf numFmtId="0" fontId="15" fillId="0" borderId="64" xfId="0" applyFont="1" applyBorder="1" applyAlignment="1">
      <alignment horizontal="center"/>
    </xf>
    <xf numFmtId="0" fontId="15" fillId="0" borderId="65" xfId="0" applyFont="1" applyBorder="1" applyAlignment="1">
      <alignment horizontal="center"/>
    </xf>
    <xf numFmtId="0" fontId="16" fillId="0" borderId="4" xfId="0" applyFont="1" applyBorder="1" applyAlignment="1">
      <alignment horizontal="left" wrapText="1"/>
    </xf>
    <xf numFmtId="0" fontId="16" fillId="0" borderId="21" xfId="0" applyFont="1" applyBorder="1" applyAlignment="1">
      <alignment horizontal="left" wrapText="1"/>
    </xf>
    <xf numFmtId="0" fontId="16" fillId="0" borderId="15" xfId="0" applyFont="1" applyBorder="1" applyAlignment="1">
      <alignment horizontal="left" wrapText="1"/>
    </xf>
    <xf numFmtId="0" fontId="16" fillId="0" borderId="24" xfId="0" applyFont="1" applyBorder="1" applyAlignment="1">
      <alignment horizontal="left" wrapText="1"/>
    </xf>
    <xf numFmtId="0" fontId="11" fillId="0" borderId="11" xfId="0" applyFont="1" applyBorder="1" applyAlignment="1">
      <alignment horizontal="center" wrapText="1"/>
    </xf>
    <xf numFmtId="0" fontId="11" fillId="0" borderId="23" xfId="0" applyFont="1" applyBorder="1" applyAlignment="1">
      <alignment horizontal="left"/>
    </xf>
    <xf numFmtId="0" fontId="11" fillId="0" borderId="8" xfId="0" applyFont="1" applyBorder="1" applyAlignment="1">
      <alignment horizontal="left"/>
    </xf>
    <xf numFmtId="0" fontId="11" fillId="0" borderId="24" xfId="0" applyFont="1" applyBorder="1" applyAlignment="1">
      <alignment horizontal="left"/>
    </xf>
    <xf numFmtId="0" fontId="16" fillId="0" borderId="51" xfId="0" applyFont="1" applyBorder="1" applyAlignment="1">
      <alignment horizontal="left" wrapText="1"/>
    </xf>
    <xf numFmtId="0" fontId="16" fillId="0" borderId="28" xfId="0" applyFont="1" applyBorder="1" applyAlignment="1">
      <alignment horizontal="left" wrapText="1"/>
    </xf>
    <xf numFmtId="0" fontId="0" fillId="0" borderId="0" xfId="0"/>
    <xf numFmtId="0" fontId="16" fillId="0" borderId="8" xfId="0" applyFont="1" applyBorder="1" applyAlignment="1">
      <alignment horizontal="left" wrapText="1"/>
    </xf>
    <xf numFmtId="0" fontId="16" fillId="0" borderId="15" xfId="0" applyFont="1" applyBorder="1" applyAlignment="1">
      <alignment horizontal="left" vertical="top" wrapText="1"/>
    </xf>
    <xf numFmtId="0" fontId="16" fillId="0" borderId="24" xfId="0" applyFont="1" applyBorder="1" applyAlignment="1">
      <alignment horizontal="left" vertical="top" wrapText="1"/>
    </xf>
    <xf numFmtId="0" fontId="16" fillId="0" borderId="15" xfId="0" applyFont="1" applyBorder="1" applyAlignment="1">
      <alignment wrapText="1"/>
    </xf>
    <xf numFmtId="0" fontId="16" fillId="0" borderId="24" xfId="0" applyFont="1" applyBorder="1" applyAlignment="1">
      <alignment wrapText="1"/>
    </xf>
    <xf numFmtId="0" fontId="15" fillId="0" borderId="15" xfId="0" applyFont="1" applyBorder="1" applyAlignment="1">
      <alignment horizontal="left" wrapText="1"/>
    </xf>
    <xf numFmtId="0" fontId="15" fillId="0" borderId="24" xfId="0" applyFont="1" applyBorder="1" applyAlignment="1">
      <alignment horizontal="left" wrapText="1"/>
    </xf>
    <xf numFmtId="0" fontId="18" fillId="0" borderId="15" xfId="0" applyFont="1" applyBorder="1" applyAlignment="1">
      <alignment wrapText="1"/>
    </xf>
    <xf numFmtId="0" fontId="19" fillId="0" borderId="8" xfId="0" applyFont="1" applyBorder="1" applyAlignment="1">
      <alignment wrapText="1"/>
    </xf>
    <xf numFmtId="0" fontId="15" fillId="0" borderId="47" xfId="0" applyFont="1" applyBorder="1" applyAlignment="1">
      <alignment horizontal="center"/>
    </xf>
    <xf numFmtId="0" fontId="15" fillId="0" borderId="48" xfId="0" applyFont="1" applyBorder="1" applyAlignment="1">
      <alignment horizontal="center"/>
    </xf>
    <xf numFmtId="0" fontId="15" fillId="0" borderId="49"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15" fillId="0" borderId="13" xfId="0" applyFont="1" applyBorder="1" applyAlignment="1">
      <alignment horizontal="center"/>
    </xf>
    <xf numFmtId="0" fontId="15" fillId="3" borderId="32" xfId="0" applyFont="1" applyFill="1" applyBorder="1" applyAlignment="1">
      <alignment horizontal="center" wrapText="1"/>
    </xf>
    <xf numFmtId="0" fontId="15" fillId="3" borderId="36" xfId="0" applyFont="1" applyFill="1" applyBorder="1" applyAlignment="1">
      <alignment horizontal="center" wrapText="1"/>
    </xf>
    <xf numFmtId="0" fontId="21" fillId="0" borderId="15" xfId="0" applyFont="1" applyBorder="1" applyAlignment="1">
      <alignment horizontal="left" wrapText="1"/>
    </xf>
    <xf numFmtId="0" fontId="21" fillId="0" borderId="24" xfId="0" applyFont="1" applyBorder="1" applyAlignment="1">
      <alignment horizontal="left" wrapText="1"/>
    </xf>
    <xf numFmtId="0" fontId="12" fillId="0" borderId="23" xfId="0" applyFont="1" applyBorder="1" applyAlignment="1">
      <alignment horizontal="left" wrapText="1"/>
    </xf>
    <xf numFmtId="0" fontId="12" fillId="0" borderId="8" xfId="0" applyFont="1" applyBorder="1" applyAlignment="1">
      <alignment horizontal="left" wrapText="1"/>
    </xf>
    <xf numFmtId="0" fontId="12" fillId="0" borderId="24" xfId="0" applyFont="1" applyBorder="1" applyAlignment="1">
      <alignment horizontal="left" wrapText="1"/>
    </xf>
    <xf numFmtId="0" fontId="15" fillId="0" borderId="23" xfId="0" applyFont="1" applyBorder="1" applyAlignment="1">
      <alignment horizontal="left" wrapText="1"/>
    </xf>
    <xf numFmtId="0" fontId="15" fillId="0" borderId="8" xfId="0" applyFont="1" applyBorder="1" applyAlignment="1">
      <alignment horizontal="left" wrapText="1"/>
    </xf>
    <xf numFmtId="0" fontId="16" fillId="0" borderId="23" xfId="0" applyFont="1" applyBorder="1" applyAlignment="1">
      <alignment horizontal="left" wrapText="1"/>
    </xf>
    <xf numFmtId="0" fontId="27" fillId="0" borderId="23" xfId="0" applyFont="1" applyBorder="1" applyAlignment="1">
      <alignment horizontal="left" wrapText="1"/>
    </xf>
    <xf numFmtId="0" fontId="11" fillId="0" borderId="15" xfId="0" applyFont="1" applyBorder="1" applyAlignment="1">
      <alignment horizontal="left" wrapText="1"/>
    </xf>
    <xf numFmtId="0" fontId="11" fillId="0" borderId="24" xfId="0" applyFont="1" applyBorder="1" applyAlignment="1">
      <alignment horizontal="left" wrapText="1"/>
    </xf>
    <xf numFmtId="0" fontId="11" fillId="0" borderId="23" xfId="0" applyFont="1" applyBorder="1" applyAlignment="1">
      <alignment horizontal="left" wrapText="1"/>
    </xf>
    <xf numFmtId="0" fontId="11" fillId="0" borderId="8" xfId="0" applyFont="1" applyBorder="1" applyAlignment="1">
      <alignment horizontal="left" wrapText="1"/>
    </xf>
    <xf numFmtId="0" fontId="15" fillId="0" borderId="27" xfId="0" applyFont="1" applyBorder="1" applyAlignment="1">
      <alignment horizontal="left" wrapText="1"/>
    </xf>
    <xf numFmtId="0" fontId="15" fillId="0" borderId="9" xfId="0" applyFont="1" applyBorder="1" applyAlignment="1">
      <alignment horizontal="left" wrapText="1"/>
    </xf>
    <xf numFmtId="0" fontId="15" fillId="0" borderId="28" xfId="0" applyFont="1" applyBorder="1" applyAlignment="1">
      <alignment horizontal="left" wrapText="1"/>
    </xf>
    <xf numFmtId="0" fontId="11" fillId="0" borderId="43" xfId="0" applyFont="1" applyBorder="1" applyAlignment="1">
      <alignment horizontal="left" wrapText="1"/>
    </xf>
    <xf numFmtId="0" fontId="11" fillId="0" borderId="44" xfId="0" applyFont="1" applyBorder="1" applyAlignment="1">
      <alignment horizontal="left" wrapText="1"/>
    </xf>
    <xf numFmtId="0" fontId="11" fillId="0" borderId="45" xfId="0" applyFont="1" applyBorder="1" applyAlignment="1">
      <alignment horizontal="left" wrapText="1"/>
    </xf>
    <xf numFmtId="0" fontId="22" fillId="0" borderId="6" xfId="0" applyFont="1" applyBorder="1" applyAlignment="1">
      <alignment horizontal="center"/>
    </xf>
    <xf numFmtId="0" fontId="0" fillId="0" borderId="7" xfId="0" applyBorder="1" applyAlignment="1">
      <alignment horizontal="center"/>
    </xf>
    <xf numFmtId="0" fontId="22" fillId="0" borderId="17" xfId="0" applyFont="1" applyBorder="1" applyAlignment="1">
      <alignment horizontal="center"/>
    </xf>
    <xf numFmtId="0" fontId="0" fillId="0" borderId="0" xfId="0" applyAlignment="1">
      <alignment horizontal="center"/>
    </xf>
    <xf numFmtId="0" fontId="22" fillId="0" borderId="0" xfId="0" applyFont="1" applyAlignment="1">
      <alignment wrapText="1"/>
    </xf>
    <xf numFmtId="9" fontId="23" fillId="0" borderId="12" xfId="65" applyFont="1" applyBorder="1" applyAlignment="1">
      <alignment horizontal="left" wrapText="1"/>
    </xf>
    <xf numFmtId="9" fontId="23" fillId="0" borderId="26" xfId="65" applyFont="1" applyBorder="1" applyAlignment="1">
      <alignment horizontal="left" wrapText="1"/>
    </xf>
    <xf numFmtId="0" fontId="22" fillId="0" borderId="20" xfId="0" applyFont="1" applyBorder="1" applyAlignment="1">
      <alignment horizontal="left" wrapText="1"/>
    </xf>
    <xf numFmtId="0" fontId="22" fillId="0" borderId="10" xfId="0" applyFont="1" applyBorder="1" applyAlignment="1">
      <alignment horizontal="left" wrapText="1"/>
    </xf>
    <xf numFmtId="0" fontId="22" fillId="0" borderId="21" xfId="0" applyFont="1" applyBorder="1" applyAlignment="1">
      <alignment horizontal="left" wrapText="1"/>
    </xf>
    <xf numFmtId="0" fontId="22" fillId="4" borderId="18" xfId="0" applyFont="1" applyFill="1" applyBorder="1" applyAlignment="1">
      <alignment horizontal="center" wrapText="1"/>
    </xf>
    <xf numFmtId="0" fontId="22" fillId="4" borderId="16" xfId="0" applyFont="1" applyFill="1" applyBorder="1" applyAlignment="1">
      <alignment horizontal="center" wrapText="1"/>
    </xf>
    <xf numFmtId="9" fontId="24" fillId="0" borderId="23" xfId="65" applyFont="1" applyBorder="1" applyAlignment="1">
      <alignment horizontal="left" wrapText="1"/>
    </xf>
    <xf numFmtId="0" fontId="23" fillId="0" borderId="8" xfId="0" applyFont="1" applyBorder="1" applyAlignment="1">
      <alignment horizontal="left" wrapText="1"/>
    </xf>
    <xf numFmtId="0" fontId="23" fillId="0" borderId="24" xfId="0" applyFont="1" applyBorder="1" applyAlignment="1">
      <alignment horizontal="left" wrapText="1"/>
    </xf>
    <xf numFmtId="9" fontId="23" fillId="0" borderId="23" xfId="65" applyFont="1" applyBorder="1" applyAlignment="1">
      <alignment horizontal="left"/>
    </xf>
    <xf numFmtId="9" fontId="23" fillId="0" borderId="8" xfId="65" applyFont="1" applyBorder="1" applyAlignment="1">
      <alignment horizontal="left"/>
    </xf>
    <xf numFmtId="9" fontId="23" fillId="0" borderId="24" xfId="65" applyFont="1" applyBorder="1" applyAlignment="1">
      <alignment horizontal="left"/>
    </xf>
    <xf numFmtId="0" fontId="22" fillId="0" borderId="27" xfId="0" applyFont="1" applyBorder="1" applyAlignment="1">
      <alignment horizontal="left"/>
    </xf>
    <xf numFmtId="0" fontId="22" fillId="0" borderId="9" xfId="0" applyFont="1" applyBorder="1" applyAlignment="1">
      <alignment horizontal="left"/>
    </xf>
    <xf numFmtId="0" fontId="22" fillId="0" borderId="28" xfId="0" applyFont="1" applyBorder="1" applyAlignment="1">
      <alignment horizontal="left"/>
    </xf>
    <xf numFmtId="9" fontId="22" fillId="0" borderId="23" xfId="65" applyFont="1" applyBorder="1" applyAlignment="1">
      <alignment horizontal="left" wrapText="1"/>
    </xf>
    <xf numFmtId="9" fontId="22" fillId="0" borderId="8" xfId="65" applyFont="1" applyBorder="1" applyAlignment="1">
      <alignment horizontal="left" wrapText="1"/>
    </xf>
    <xf numFmtId="9" fontId="22" fillId="0" borderId="24" xfId="65" applyFont="1" applyBorder="1" applyAlignment="1">
      <alignment horizontal="left" wrapText="1"/>
    </xf>
    <xf numFmtId="9" fontId="22" fillId="0" borderId="12" xfId="65" applyFont="1" applyBorder="1" applyAlignment="1">
      <alignment horizontal="left" wrapText="1"/>
    </xf>
    <xf numFmtId="9" fontId="22" fillId="0" borderId="26" xfId="65" applyFont="1" applyBorder="1" applyAlignment="1">
      <alignment horizontal="left" wrapText="1"/>
    </xf>
    <xf numFmtId="9" fontId="23" fillId="0" borderId="15" xfId="65" applyFont="1" applyBorder="1" applyAlignment="1">
      <alignment horizontal="left" wrapText="1"/>
    </xf>
    <xf numFmtId="9" fontId="23" fillId="0" borderId="24" xfId="65" applyFont="1" applyBorder="1" applyAlignment="1">
      <alignment horizontal="left" wrapText="1"/>
    </xf>
  </cellXfs>
  <cellStyles count="68">
    <cellStyle name="Comma" xfId="67" builtinId="3"/>
    <cellStyle name="Comma 10" xfId="2" xr:uid="{00000000-0005-0000-0000-000001000000}"/>
    <cellStyle name="Comma 10 2" xfId="3" xr:uid="{00000000-0005-0000-0000-000002000000}"/>
    <cellStyle name="Comma 11" xfId="4" xr:uid="{00000000-0005-0000-0000-000003000000}"/>
    <cellStyle name="Comma 12" xfId="66" xr:uid="{00000000-0005-0000-0000-000004000000}"/>
    <cellStyle name="Comma 13" xfId="1" xr:uid="{00000000-0005-0000-0000-000005000000}"/>
    <cellStyle name="Comma 2" xfId="5" xr:uid="{00000000-0005-0000-0000-000006000000}"/>
    <cellStyle name="Comma 2 2" xfId="6" xr:uid="{00000000-0005-0000-0000-000007000000}"/>
    <cellStyle name="Comma 2 2 2" xfId="7" xr:uid="{00000000-0005-0000-0000-000008000000}"/>
    <cellStyle name="Comma 2 2 3" xfId="8" xr:uid="{00000000-0005-0000-0000-000009000000}"/>
    <cellStyle name="Comma 2 2 4" xfId="9" xr:uid="{00000000-0005-0000-0000-00000A000000}"/>
    <cellStyle name="Comma 2 2 5" xfId="63" xr:uid="{00000000-0005-0000-0000-00000B000000}"/>
    <cellStyle name="Comma 2 3" xfId="10" xr:uid="{00000000-0005-0000-0000-00000C000000}"/>
    <cellStyle name="Comma 2 3 2" xfId="11" xr:uid="{00000000-0005-0000-0000-00000D000000}"/>
    <cellStyle name="Comma 2 3 3" xfId="12" xr:uid="{00000000-0005-0000-0000-00000E000000}"/>
    <cellStyle name="Comma 2 4" xfId="13" xr:uid="{00000000-0005-0000-0000-00000F000000}"/>
    <cellStyle name="Comma 2 5" xfId="14" xr:uid="{00000000-0005-0000-0000-000010000000}"/>
    <cellStyle name="Comma 3" xfId="15" xr:uid="{00000000-0005-0000-0000-000011000000}"/>
    <cellStyle name="Comma 3 2" xfId="16" xr:uid="{00000000-0005-0000-0000-000012000000}"/>
    <cellStyle name="Comma 3 2 2" xfId="17" xr:uid="{00000000-0005-0000-0000-000013000000}"/>
    <cellStyle name="Comma 3 3" xfId="18" xr:uid="{00000000-0005-0000-0000-000014000000}"/>
    <cellStyle name="Comma 3 4" xfId="19" xr:uid="{00000000-0005-0000-0000-000015000000}"/>
    <cellStyle name="Comma 4" xfId="20" xr:uid="{00000000-0005-0000-0000-000016000000}"/>
    <cellStyle name="Comma 4 2" xfId="21" xr:uid="{00000000-0005-0000-0000-000017000000}"/>
    <cellStyle name="Comma 4 3" xfId="22" xr:uid="{00000000-0005-0000-0000-000018000000}"/>
    <cellStyle name="Comma 5" xfId="23" xr:uid="{00000000-0005-0000-0000-000019000000}"/>
    <cellStyle name="Comma 5 2" xfId="24" xr:uid="{00000000-0005-0000-0000-00001A000000}"/>
    <cellStyle name="Comma 5 3" xfId="25" xr:uid="{00000000-0005-0000-0000-00001B000000}"/>
    <cellStyle name="Comma 5 4" xfId="26" xr:uid="{00000000-0005-0000-0000-00001C000000}"/>
    <cellStyle name="Comma 6" xfId="27" xr:uid="{00000000-0005-0000-0000-00001D000000}"/>
    <cellStyle name="Comma 7" xfId="28" xr:uid="{00000000-0005-0000-0000-00001E000000}"/>
    <cellStyle name="Comma 8" xfId="29" xr:uid="{00000000-0005-0000-0000-00001F000000}"/>
    <cellStyle name="Comma 9" xfId="30" xr:uid="{00000000-0005-0000-0000-000020000000}"/>
    <cellStyle name="Normal" xfId="0" builtinId="0"/>
    <cellStyle name="Normal 10" xfId="31" xr:uid="{00000000-0005-0000-0000-000022000000}"/>
    <cellStyle name="Normal 11" xfId="32" xr:uid="{00000000-0005-0000-0000-000023000000}"/>
    <cellStyle name="Normal 2" xfId="33" xr:uid="{00000000-0005-0000-0000-000024000000}"/>
    <cellStyle name="Normal 2 2" xfId="34" xr:uid="{00000000-0005-0000-0000-000025000000}"/>
    <cellStyle name="Normal 2 2 2" xfId="35" xr:uid="{00000000-0005-0000-0000-000026000000}"/>
    <cellStyle name="Normal 2 2 3" xfId="36" xr:uid="{00000000-0005-0000-0000-000027000000}"/>
    <cellStyle name="Normal 2 3" xfId="37" xr:uid="{00000000-0005-0000-0000-000028000000}"/>
    <cellStyle name="Normal 2 4" xfId="38" xr:uid="{00000000-0005-0000-0000-000029000000}"/>
    <cellStyle name="Normal 2 5" xfId="39" xr:uid="{00000000-0005-0000-0000-00002A000000}"/>
    <cellStyle name="Normal 2 6" xfId="62" xr:uid="{00000000-0005-0000-0000-00002B000000}"/>
    <cellStyle name="Normal 3" xfId="40" xr:uid="{00000000-0005-0000-0000-00002C000000}"/>
    <cellStyle name="Normal 3 2" xfId="41" xr:uid="{00000000-0005-0000-0000-00002D000000}"/>
    <cellStyle name="Normal 3 2 2" xfId="42" xr:uid="{00000000-0005-0000-0000-00002E000000}"/>
    <cellStyle name="Normal 3 3" xfId="43" xr:uid="{00000000-0005-0000-0000-00002F000000}"/>
    <cellStyle name="Normal 4" xfId="44" xr:uid="{00000000-0005-0000-0000-000030000000}"/>
    <cellStyle name="Normal 4 2" xfId="45" xr:uid="{00000000-0005-0000-0000-000031000000}"/>
    <cellStyle name="Normal 5" xfId="46" xr:uid="{00000000-0005-0000-0000-000032000000}"/>
    <cellStyle name="Normal 5 2" xfId="47" xr:uid="{00000000-0005-0000-0000-000033000000}"/>
    <cellStyle name="Normal 5 3" xfId="48" xr:uid="{00000000-0005-0000-0000-000034000000}"/>
    <cellStyle name="Normal 6" xfId="49" xr:uid="{00000000-0005-0000-0000-000035000000}"/>
    <cellStyle name="Normal 6 2" xfId="50" xr:uid="{00000000-0005-0000-0000-000036000000}"/>
    <cellStyle name="Normal 6 3" xfId="51" xr:uid="{00000000-0005-0000-0000-000037000000}"/>
    <cellStyle name="Normal 7" xfId="52" xr:uid="{00000000-0005-0000-0000-000038000000}"/>
    <cellStyle name="Normal 8" xfId="53" xr:uid="{00000000-0005-0000-0000-000039000000}"/>
    <cellStyle name="Normal 9" xfId="54" xr:uid="{00000000-0005-0000-0000-00003A000000}"/>
    <cellStyle name="Percent 10 2" xfId="56" xr:uid="{00000000-0005-0000-0000-00003B000000}"/>
    <cellStyle name="Percent 2" xfId="57" xr:uid="{00000000-0005-0000-0000-00003C000000}"/>
    <cellStyle name="Percent 2 2" xfId="58" xr:uid="{00000000-0005-0000-0000-00003D000000}"/>
    <cellStyle name="Percent 2 3" xfId="64" xr:uid="{00000000-0005-0000-0000-00003E000000}"/>
    <cellStyle name="Percent 3" xfId="59" xr:uid="{00000000-0005-0000-0000-00003F000000}"/>
    <cellStyle name="Percent 4" xfId="60" xr:uid="{00000000-0005-0000-0000-000040000000}"/>
    <cellStyle name="Percent 5" xfId="61" xr:uid="{00000000-0005-0000-0000-000041000000}"/>
    <cellStyle name="Percent 6" xfId="65" xr:uid="{00000000-0005-0000-0000-000042000000}"/>
    <cellStyle name="Percent 7" xfId="55" xr:uid="{00000000-0005-0000-0000-00004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1352550</xdr:colOff>
      <xdr:row>4</xdr:row>
      <xdr:rowOff>300355</xdr:rowOff>
    </xdr:to>
    <xdr:pic>
      <xdr:nvPicPr>
        <xdr:cNvPr id="2" name="Picture 1" descr="LOGO FINALE BIG">
          <a:extLst>
            <a:ext uri="{FF2B5EF4-FFF2-40B4-BE49-F238E27FC236}">
              <a16:creationId xmlns:a16="http://schemas.microsoft.com/office/drawing/2014/main" id="{77D26D85-4882-4ADF-B85F-8E400CBBBF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52550" cy="10318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1059180</xdr:colOff>
      <xdr:row>5</xdr:row>
      <xdr:rowOff>7620</xdr:rowOff>
    </xdr:to>
    <xdr:pic>
      <xdr:nvPicPr>
        <xdr:cNvPr id="2" name="Picture 1" descr="LOGO FINALE BI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9180" cy="7696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335280</xdr:colOff>
      <xdr:row>3</xdr:row>
      <xdr:rowOff>99060</xdr:rowOff>
    </xdr:to>
    <xdr:pic>
      <xdr:nvPicPr>
        <xdr:cNvPr id="3" name="Picture 2" descr="LOGO FINALE BI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13460" cy="6477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F727F-B23A-49E7-A8D0-FAAE57072578}">
  <sheetPr codeName="Sheet1"/>
  <dimension ref="A1:F47"/>
  <sheetViews>
    <sheetView workbookViewId="0">
      <selection activeCell="A7" sqref="A7:E7"/>
    </sheetView>
  </sheetViews>
  <sheetFormatPr defaultRowHeight="14.4" x14ac:dyDescent="0.3"/>
  <cols>
    <col min="1" max="1" width="38.109375" customWidth="1"/>
    <col min="2" max="2" width="21.21875" customWidth="1"/>
    <col min="3" max="3" width="33.77734375" customWidth="1"/>
    <col min="4" max="4" width="15" customWidth="1"/>
    <col min="5" max="5" width="17.109375" customWidth="1"/>
  </cols>
  <sheetData>
    <row r="1" spans="1:6" x14ac:dyDescent="0.3">
      <c r="A1" s="94" t="s">
        <v>0</v>
      </c>
      <c r="B1" s="95"/>
      <c r="C1" s="95"/>
      <c r="D1" s="95"/>
      <c r="E1" s="96"/>
    </row>
    <row r="2" spans="1:6" x14ac:dyDescent="0.3">
      <c r="A2" s="97" t="s">
        <v>314</v>
      </c>
      <c r="B2" s="97"/>
      <c r="C2" s="97"/>
      <c r="D2" s="97"/>
      <c r="E2" s="98"/>
    </row>
    <row r="3" spans="1:6" x14ac:dyDescent="0.3">
      <c r="A3" s="1"/>
      <c r="B3" s="1"/>
      <c r="C3" s="1"/>
      <c r="D3" s="1"/>
      <c r="E3" s="2"/>
    </row>
    <row r="4" spans="1:6" x14ac:dyDescent="0.3">
      <c r="A4" s="1"/>
      <c r="B4" s="1"/>
      <c r="C4" s="1"/>
      <c r="D4" s="1"/>
      <c r="E4" s="2"/>
    </row>
    <row r="5" spans="1:6" ht="30.6" customHeight="1" x14ac:dyDescent="0.3">
      <c r="A5" s="1"/>
      <c r="B5" s="1"/>
      <c r="C5" s="1"/>
      <c r="D5" s="1"/>
      <c r="E5" s="2"/>
    </row>
    <row r="6" spans="1:6" ht="50.4" customHeight="1" x14ac:dyDescent="0.3">
      <c r="A6" s="99" t="s">
        <v>320</v>
      </c>
      <c r="B6" s="100"/>
      <c r="C6" s="100"/>
      <c r="D6" s="100"/>
      <c r="E6" s="5"/>
    </row>
    <row r="7" spans="1:6" ht="45.6" customHeight="1" x14ac:dyDescent="0.3">
      <c r="A7" s="101"/>
      <c r="B7" s="102"/>
      <c r="C7" s="102"/>
      <c r="D7" s="102"/>
      <c r="E7" s="103"/>
    </row>
    <row r="8" spans="1:6" x14ac:dyDescent="0.3">
      <c r="A8" s="104" t="s">
        <v>13</v>
      </c>
      <c r="B8" s="107" t="s">
        <v>14</v>
      </c>
      <c r="C8" s="108"/>
      <c r="D8" s="113" t="s">
        <v>15</v>
      </c>
      <c r="E8" s="114"/>
      <c r="F8" s="117"/>
    </row>
    <row r="9" spans="1:6" x14ac:dyDescent="0.3">
      <c r="A9" s="105"/>
      <c r="B9" s="109"/>
      <c r="C9" s="110"/>
      <c r="D9" s="115"/>
      <c r="E9" s="116"/>
      <c r="F9" s="118"/>
    </row>
    <row r="10" spans="1:6" x14ac:dyDescent="0.3">
      <c r="A10" s="106"/>
      <c r="B10" s="111"/>
      <c r="C10" s="112"/>
      <c r="D10" s="6" t="s">
        <v>309</v>
      </c>
      <c r="E10" s="82" t="s">
        <v>312</v>
      </c>
    </row>
    <row r="11" spans="1:6" ht="24.6" x14ac:dyDescent="0.3">
      <c r="A11" s="7" t="s">
        <v>16</v>
      </c>
      <c r="B11" s="119"/>
      <c r="C11" s="120"/>
      <c r="D11" s="8"/>
      <c r="E11" s="83"/>
    </row>
    <row r="12" spans="1:6" ht="24.6" x14ac:dyDescent="0.3">
      <c r="A12" s="9" t="s">
        <v>17</v>
      </c>
      <c r="B12" s="121"/>
      <c r="C12" s="122"/>
      <c r="D12" s="12"/>
      <c r="E12" s="84"/>
    </row>
    <row r="13" spans="1:6" ht="23.4" customHeight="1" x14ac:dyDescent="0.3">
      <c r="A13" s="13" t="s">
        <v>301</v>
      </c>
      <c r="B13" s="121"/>
      <c r="C13" s="122"/>
      <c r="D13" s="14"/>
      <c r="E13" s="85"/>
    </row>
    <row r="14" spans="1:6" x14ac:dyDescent="0.3">
      <c r="A14" s="123"/>
      <c r="B14" s="121" t="s">
        <v>230</v>
      </c>
      <c r="C14" s="122"/>
      <c r="D14" s="14">
        <v>0</v>
      </c>
      <c r="E14" s="85">
        <v>0</v>
      </c>
    </row>
    <row r="15" spans="1:6" x14ac:dyDescent="0.3">
      <c r="A15" s="123"/>
      <c r="B15" s="121" t="s">
        <v>231</v>
      </c>
      <c r="C15" s="122"/>
      <c r="D15" s="14">
        <v>8.1154709999999994</v>
      </c>
      <c r="E15" s="85">
        <f>+D15+(+D15*4.4%)</f>
        <v>8.4725517239999988</v>
      </c>
    </row>
    <row r="16" spans="1:6" x14ac:dyDescent="0.3">
      <c r="A16" s="123"/>
      <c r="B16" s="121" t="s">
        <v>234</v>
      </c>
      <c r="C16" s="122"/>
      <c r="D16" s="14">
        <v>9.1216124999999995</v>
      </c>
      <c r="E16" s="85">
        <f t="shared" ref="E16:E19" si="0">+D16+(+D16*4.4%)</f>
        <v>9.5229634499999989</v>
      </c>
    </row>
    <row r="17" spans="1:5" x14ac:dyDescent="0.3">
      <c r="A17" s="123"/>
      <c r="B17" s="121" t="s">
        <v>235</v>
      </c>
      <c r="C17" s="122"/>
      <c r="D17" s="14">
        <v>10.1388105</v>
      </c>
      <c r="E17" s="85">
        <f t="shared" si="0"/>
        <v>10.584918161999999</v>
      </c>
    </row>
    <row r="18" spans="1:5" x14ac:dyDescent="0.3">
      <c r="A18" s="123"/>
      <c r="B18" s="121" t="s">
        <v>236</v>
      </c>
      <c r="C18" s="122"/>
      <c r="D18" s="14">
        <v>11.189178</v>
      </c>
      <c r="E18" s="85">
        <f t="shared" si="0"/>
        <v>11.681501832</v>
      </c>
    </row>
    <row r="19" spans="1:5" x14ac:dyDescent="0.3">
      <c r="A19" s="123"/>
      <c r="B19" s="121" t="s">
        <v>18</v>
      </c>
      <c r="C19" s="122"/>
      <c r="D19" s="14">
        <v>12.16215</v>
      </c>
      <c r="E19" s="85">
        <f t="shared" si="0"/>
        <v>12.6972846</v>
      </c>
    </row>
    <row r="20" spans="1:5" x14ac:dyDescent="0.3">
      <c r="A20" s="13" t="s">
        <v>302</v>
      </c>
      <c r="B20" s="16"/>
      <c r="C20" s="17"/>
      <c r="D20" s="14"/>
      <c r="E20" s="85"/>
    </row>
    <row r="21" spans="1:5" x14ac:dyDescent="0.3">
      <c r="A21" s="123"/>
      <c r="B21" s="121" t="s">
        <v>19</v>
      </c>
      <c r="C21" s="122"/>
      <c r="D21" s="14">
        <v>13.820625</v>
      </c>
      <c r="E21" s="85">
        <f t="shared" ref="E21:E23" si="1">+D21+(+D21*4.4%)</f>
        <v>14.428732499999999</v>
      </c>
    </row>
    <row r="22" spans="1:5" x14ac:dyDescent="0.3">
      <c r="A22" s="123"/>
      <c r="B22" s="121" t="s">
        <v>237</v>
      </c>
      <c r="C22" s="122"/>
      <c r="D22" s="14">
        <v>16.230941999999999</v>
      </c>
      <c r="E22" s="85">
        <f t="shared" si="1"/>
        <v>16.945103447999998</v>
      </c>
    </row>
    <row r="23" spans="1:5" x14ac:dyDescent="0.3">
      <c r="A23" s="123"/>
      <c r="B23" s="121" t="s">
        <v>20</v>
      </c>
      <c r="C23" s="122"/>
      <c r="D23" s="14">
        <v>18.6523155</v>
      </c>
      <c r="E23" s="85">
        <f t="shared" si="1"/>
        <v>19.473017382000002</v>
      </c>
    </row>
    <row r="24" spans="1:5" x14ac:dyDescent="0.3">
      <c r="A24" s="13" t="s">
        <v>303</v>
      </c>
      <c r="B24" s="16"/>
      <c r="C24" s="17"/>
      <c r="D24" s="14"/>
      <c r="E24" s="85"/>
    </row>
    <row r="25" spans="1:5" x14ac:dyDescent="0.3">
      <c r="A25" s="123"/>
      <c r="B25" s="121" t="s">
        <v>19</v>
      </c>
      <c r="C25" s="122"/>
      <c r="D25" s="14">
        <v>13.820625</v>
      </c>
      <c r="E25" s="85">
        <f t="shared" ref="E25:E27" si="2">+D25+(+D25*4.4%)</f>
        <v>14.428732499999999</v>
      </c>
    </row>
    <row r="26" spans="1:5" x14ac:dyDescent="0.3">
      <c r="A26" s="123"/>
      <c r="B26" s="121" t="s">
        <v>233</v>
      </c>
      <c r="C26" s="122"/>
      <c r="D26" s="14">
        <v>16.651088999999999</v>
      </c>
      <c r="E26" s="85">
        <f t="shared" si="2"/>
        <v>17.383736916</v>
      </c>
    </row>
    <row r="27" spans="1:5" x14ac:dyDescent="0.3">
      <c r="A27" s="123"/>
      <c r="B27" s="121" t="s">
        <v>20</v>
      </c>
      <c r="C27" s="122"/>
      <c r="D27" s="14">
        <v>19.282536</v>
      </c>
      <c r="E27" s="85">
        <f t="shared" si="2"/>
        <v>20.130967584</v>
      </c>
    </row>
    <row r="28" spans="1:5" x14ac:dyDescent="0.3">
      <c r="A28" s="9" t="s">
        <v>255</v>
      </c>
      <c r="B28" s="10"/>
      <c r="C28" s="11"/>
      <c r="D28" s="14"/>
      <c r="E28" s="85"/>
    </row>
    <row r="29" spans="1:5" x14ac:dyDescent="0.3">
      <c r="A29" s="15"/>
      <c r="B29" s="121" t="s">
        <v>19</v>
      </c>
      <c r="C29" s="122"/>
      <c r="D29" s="14">
        <v>7.5515895000000004</v>
      </c>
      <c r="E29" s="85">
        <f t="shared" ref="E29:E31" si="3">+D29+(+D29*4.4%)</f>
        <v>7.883859438</v>
      </c>
    </row>
    <row r="30" spans="1:5" x14ac:dyDescent="0.3">
      <c r="A30" s="15"/>
      <c r="B30" s="121" t="s">
        <v>233</v>
      </c>
      <c r="C30" s="122"/>
      <c r="D30" s="14">
        <v>9.2432339999999993</v>
      </c>
      <c r="E30" s="85">
        <f t="shared" si="3"/>
        <v>9.6499362959999999</v>
      </c>
    </row>
    <row r="31" spans="1:5" x14ac:dyDescent="0.3">
      <c r="A31" s="15"/>
      <c r="B31" s="121" t="s">
        <v>20</v>
      </c>
      <c r="C31" s="122"/>
      <c r="D31" s="14">
        <v>10.481562</v>
      </c>
      <c r="E31" s="85">
        <f t="shared" si="3"/>
        <v>10.942750728</v>
      </c>
    </row>
    <row r="32" spans="1:5" x14ac:dyDescent="0.3">
      <c r="A32" s="13" t="s">
        <v>304</v>
      </c>
      <c r="B32" s="121" t="s">
        <v>21</v>
      </c>
      <c r="C32" s="122"/>
      <c r="D32" s="14"/>
      <c r="E32" s="85"/>
    </row>
    <row r="33" spans="1:5" x14ac:dyDescent="0.3">
      <c r="A33" s="9" t="s">
        <v>22</v>
      </c>
      <c r="B33" s="16"/>
      <c r="C33" s="17"/>
      <c r="D33" s="14"/>
      <c r="E33" s="85"/>
    </row>
    <row r="34" spans="1:5" x14ac:dyDescent="0.3">
      <c r="A34" s="13" t="s">
        <v>23</v>
      </c>
      <c r="B34" s="16"/>
      <c r="C34" s="17"/>
      <c r="D34" s="14"/>
      <c r="E34" s="85"/>
    </row>
    <row r="35" spans="1:5" x14ac:dyDescent="0.3">
      <c r="A35" s="13"/>
      <c r="B35" s="121" t="s">
        <v>24</v>
      </c>
      <c r="C35" s="122"/>
      <c r="D35" s="14"/>
      <c r="E35" s="85"/>
    </row>
    <row r="36" spans="1:5" x14ac:dyDescent="0.3">
      <c r="A36" s="13"/>
      <c r="B36" s="16"/>
      <c r="C36" s="17" t="s">
        <v>25</v>
      </c>
      <c r="D36" s="14">
        <v>2615.4040184999999</v>
      </c>
      <c r="E36" s="85">
        <f t="shared" ref="E36:E38" si="4">+D36+(+D36*4.4%)</f>
        <v>2730.481795314</v>
      </c>
    </row>
    <row r="37" spans="1:5" x14ac:dyDescent="0.3">
      <c r="A37" s="13"/>
      <c r="B37" s="16"/>
      <c r="C37" s="17" t="s">
        <v>26</v>
      </c>
      <c r="D37" s="14">
        <v>3674.6609445000004</v>
      </c>
      <c r="E37" s="85">
        <f t="shared" si="4"/>
        <v>3836.3460260580005</v>
      </c>
    </row>
    <row r="38" spans="1:5" x14ac:dyDescent="0.3">
      <c r="A38" s="13"/>
      <c r="B38" s="16"/>
      <c r="C38" s="17" t="s">
        <v>27</v>
      </c>
      <c r="D38" s="14">
        <v>5409.9233370000002</v>
      </c>
      <c r="E38" s="85">
        <f t="shared" si="4"/>
        <v>5647.9599638280006</v>
      </c>
    </row>
    <row r="39" spans="1:5" ht="68.400000000000006" customHeight="1" x14ac:dyDescent="0.3">
      <c r="A39" s="13"/>
      <c r="B39" s="16"/>
      <c r="C39" s="17" t="s">
        <v>28</v>
      </c>
      <c r="D39" s="12" t="s">
        <v>29</v>
      </c>
      <c r="E39" s="84" t="s">
        <v>29</v>
      </c>
    </row>
    <row r="40" spans="1:5" ht="48" customHeight="1" x14ac:dyDescent="0.3">
      <c r="A40" s="13"/>
      <c r="B40" s="16"/>
      <c r="C40" s="17" t="s">
        <v>30</v>
      </c>
      <c r="D40" s="12" t="s">
        <v>29</v>
      </c>
      <c r="E40" s="84" t="s">
        <v>29</v>
      </c>
    </row>
    <row r="41" spans="1:5" x14ac:dyDescent="0.3">
      <c r="A41" s="13"/>
      <c r="B41" s="121" t="s">
        <v>31</v>
      </c>
      <c r="C41" s="122"/>
      <c r="D41" s="14"/>
      <c r="E41" s="85"/>
    </row>
    <row r="42" spans="1:5" x14ac:dyDescent="0.3">
      <c r="A42" s="13"/>
      <c r="B42" s="16"/>
      <c r="C42" s="17" t="s">
        <v>32</v>
      </c>
      <c r="D42" s="12" t="s">
        <v>29</v>
      </c>
      <c r="E42" s="84" t="s">
        <v>29</v>
      </c>
    </row>
    <row r="43" spans="1:5" x14ac:dyDescent="0.3">
      <c r="A43" s="124" t="s">
        <v>33</v>
      </c>
      <c r="B43" s="125"/>
      <c r="C43" s="126"/>
      <c r="D43" s="18"/>
      <c r="E43" s="86"/>
    </row>
    <row r="44" spans="1:5" x14ac:dyDescent="0.3">
      <c r="A44" s="124" t="s">
        <v>34</v>
      </c>
      <c r="B44" s="125"/>
      <c r="C44" s="126"/>
      <c r="D44" s="18"/>
      <c r="E44" s="86"/>
    </row>
    <row r="45" spans="1:5" ht="25.2" customHeight="1" x14ac:dyDescent="0.3">
      <c r="A45" s="13" t="s">
        <v>35</v>
      </c>
      <c r="B45" s="16"/>
      <c r="C45" s="17"/>
      <c r="D45" s="14">
        <v>5404.7046690000006</v>
      </c>
      <c r="E45" s="85">
        <f t="shared" ref="E45:E47" si="5">+D45+(+D45*4.4%)</f>
        <v>5642.5116744360002</v>
      </c>
    </row>
    <row r="46" spans="1:5" ht="13.8" customHeight="1" x14ac:dyDescent="0.3">
      <c r="A46" s="13" t="s">
        <v>36</v>
      </c>
      <c r="B46" s="121" t="s">
        <v>305</v>
      </c>
      <c r="C46" s="122"/>
      <c r="D46" s="14">
        <v>1014.0247845</v>
      </c>
      <c r="E46" s="85">
        <f t="shared" si="5"/>
        <v>1058.6418750180001</v>
      </c>
    </row>
    <row r="47" spans="1:5" ht="15" thickBot="1" x14ac:dyDescent="0.35">
      <c r="A47" s="19"/>
      <c r="B47" s="127" t="s">
        <v>306</v>
      </c>
      <c r="C47" s="128"/>
      <c r="D47" s="20">
        <v>2028.071682</v>
      </c>
      <c r="E47" s="87">
        <f t="shared" si="5"/>
        <v>2117.3068360080001</v>
      </c>
    </row>
  </sheetData>
  <mergeCells count="36">
    <mergeCell ref="B46:C46"/>
    <mergeCell ref="B47:C47"/>
    <mergeCell ref="B29:C29"/>
    <mergeCell ref="B30:C30"/>
    <mergeCell ref="B31:C31"/>
    <mergeCell ref="B32:C32"/>
    <mergeCell ref="B35:C35"/>
    <mergeCell ref="B41:C41"/>
    <mergeCell ref="B21:C21"/>
    <mergeCell ref="B22:C22"/>
    <mergeCell ref="B23:C23"/>
    <mergeCell ref="A43:C43"/>
    <mergeCell ref="A44:C44"/>
    <mergeCell ref="A25:A27"/>
    <mergeCell ref="B25:C25"/>
    <mergeCell ref="B26:C26"/>
    <mergeCell ref="B27:C27"/>
    <mergeCell ref="A21:A23"/>
    <mergeCell ref="F8:F9"/>
    <mergeCell ref="B11:C11"/>
    <mergeCell ref="B12:C12"/>
    <mergeCell ref="B13:C13"/>
    <mergeCell ref="A14:A19"/>
    <mergeCell ref="B14:C14"/>
    <mergeCell ref="B15:C15"/>
    <mergeCell ref="B16:C16"/>
    <mergeCell ref="B17:C17"/>
    <mergeCell ref="B18:C18"/>
    <mergeCell ref="B19:C19"/>
    <mergeCell ref="A1:E1"/>
    <mergeCell ref="A2:E2"/>
    <mergeCell ref="A6:D6"/>
    <mergeCell ref="A7:E7"/>
    <mergeCell ref="A8:A10"/>
    <mergeCell ref="B8:C10"/>
    <mergeCell ref="D8:E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E307"/>
  <sheetViews>
    <sheetView view="pageBreakPreview" zoomScale="90" zoomScaleNormal="100" zoomScaleSheetLayoutView="90" workbookViewId="0">
      <selection activeCell="A6" sqref="A6:D6"/>
    </sheetView>
  </sheetViews>
  <sheetFormatPr defaultColWidth="8.88671875" defaultRowHeight="12" x14ac:dyDescent="0.25"/>
  <cols>
    <col min="1" max="1" width="28.6640625" style="21" customWidth="1"/>
    <col min="2" max="2" width="7.6640625" style="21" customWidth="1"/>
    <col min="3" max="3" width="40.6640625" style="21" customWidth="1"/>
    <col min="4" max="4" width="13.109375" style="21" customWidth="1"/>
    <col min="5" max="5" width="16.5546875" style="21" customWidth="1"/>
    <col min="6" max="16384" width="8.88671875" style="21"/>
  </cols>
  <sheetData>
    <row r="1" spans="1:5" x14ac:dyDescent="0.25">
      <c r="A1" s="139" t="s">
        <v>0</v>
      </c>
      <c r="B1" s="140"/>
      <c r="C1" s="140"/>
      <c r="D1" s="140"/>
      <c r="E1" s="141"/>
    </row>
    <row r="2" spans="1:5" x14ac:dyDescent="0.25">
      <c r="A2" s="142" t="s">
        <v>315</v>
      </c>
      <c r="B2" s="143"/>
      <c r="C2" s="143"/>
      <c r="D2" s="143"/>
      <c r="E2" s="144"/>
    </row>
    <row r="3" spans="1:5" x14ac:dyDescent="0.25">
      <c r="A3" s="142" t="s">
        <v>316</v>
      </c>
      <c r="B3" s="143"/>
      <c r="C3" s="143"/>
      <c r="D3" s="143"/>
      <c r="E3" s="144"/>
    </row>
    <row r="4" spans="1:5" x14ac:dyDescent="0.25">
      <c r="A4" s="1"/>
      <c r="B4" s="1"/>
      <c r="C4" s="1"/>
      <c r="D4" s="1"/>
      <c r="E4" s="22"/>
    </row>
    <row r="5" spans="1:5" x14ac:dyDescent="0.25">
      <c r="A5" s="1"/>
      <c r="B5" s="1"/>
      <c r="C5" s="1"/>
      <c r="D5" s="1"/>
      <c r="E5" s="22"/>
    </row>
    <row r="6" spans="1:5" ht="43.5" customHeight="1" x14ac:dyDescent="0.25">
      <c r="A6" s="99" t="s">
        <v>319</v>
      </c>
      <c r="B6" s="100"/>
      <c r="C6" s="100"/>
      <c r="D6" s="100"/>
      <c r="E6" s="22"/>
    </row>
    <row r="7" spans="1:5" x14ac:dyDescent="0.25">
      <c r="A7" s="142"/>
      <c r="B7" s="143"/>
      <c r="C7" s="143"/>
      <c r="D7" s="143"/>
      <c r="E7" s="144"/>
    </row>
    <row r="8" spans="1:5" x14ac:dyDescent="0.25">
      <c r="A8" s="104" t="s">
        <v>13</v>
      </c>
      <c r="B8" s="107" t="s">
        <v>14</v>
      </c>
      <c r="C8" s="108"/>
      <c r="D8" s="113" t="s">
        <v>15</v>
      </c>
      <c r="E8" s="145"/>
    </row>
    <row r="9" spans="1:5" x14ac:dyDescent="0.25">
      <c r="A9" s="105"/>
      <c r="B9" s="109"/>
      <c r="C9" s="110"/>
      <c r="D9" s="115"/>
      <c r="E9" s="146"/>
    </row>
    <row r="10" spans="1:5" x14ac:dyDescent="0.25">
      <c r="A10" s="106"/>
      <c r="B10" s="111"/>
      <c r="C10" s="112"/>
      <c r="D10" s="6" t="s">
        <v>309</v>
      </c>
      <c r="E10" s="68" t="s">
        <v>312</v>
      </c>
    </row>
    <row r="11" spans="1:5" x14ac:dyDescent="0.25">
      <c r="A11" s="13" t="s">
        <v>37</v>
      </c>
      <c r="B11" s="16"/>
      <c r="C11" s="17"/>
      <c r="D11" s="14"/>
      <c r="E11" s="70"/>
    </row>
    <row r="12" spans="1:5" ht="24" x14ac:dyDescent="0.25">
      <c r="A12" s="23" t="s">
        <v>38</v>
      </c>
      <c r="B12" s="147"/>
      <c r="C12" s="148"/>
      <c r="D12" s="14">
        <v>176.60547449999999</v>
      </c>
      <c r="E12" s="70">
        <f t="shared" ref="E12:E15" si="0">+D12+(+D13*4.4%)</f>
        <v>176.60547449999999</v>
      </c>
    </row>
    <row r="13" spans="1:5" x14ac:dyDescent="0.25">
      <c r="A13" s="23" t="s">
        <v>39</v>
      </c>
      <c r="B13" s="147"/>
      <c r="C13" s="148"/>
      <c r="D13" s="14"/>
      <c r="E13" s="70">
        <f t="shared" si="0"/>
        <v>0.93940446599999994</v>
      </c>
    </row>
    <row r="14" spans="1:5" x14ac:dyDescent="0.25">
      <c r="A14" s="23"/>
      <c r="B14" s="147" t="s">
        <v>252</v>
      </c>
      <c r="C14" s="148"/>
      <c r="D14" s="14">
        <v>21.350101499999997</v>
      </c>
      <c r="E14" s="70">
        <f t="shared" si="0"/>
        <v>22.289505965999997</v>
      </c>
    </row>
    <row r="15" spans="1:5" x14ac:dyDescent="0.25">
      <c r="A15" s="23"/>
      <c r="B15" s="147" t="s">
        <v>40</v>
      </c>
      <c r="C15" s="148"/>
      <c r="D15" s="14">
        <v>21.350101499999997</v>
      </c>
      <c r="E15" s="70">
        <f t="shared" si="0"/>
        <v>21.830373599999998</v>
      </c>
    </row>
    <row r="16" spans="1:5" x14ac:dyDescent="0.25">
      <c r="A16" s="24"/>
      <c r="B16" s="147" t="s">
        <v>41</v>
      </c>
      <c r="C16" s="148"/>
      <c r="D16" s="14">
        <v>10.915274999999998</v>
      </c>
      <c r="E16" s="70">
        <f>+D16+(+D17*4.4%)</f>
        <v>11.990895545999997</v>
      </c>
    </row>
    <row r="17" spans="1:5" x14ac:dyDescent="0.25">
      <c r="A17" s="24"/>
      <c r="B17" s="147" t="s">
        <v>42</v>
      </c>
      <c r="C17" s="148"/>
      <c r="D17" s="14">
        <v>24.445921499999997</v>
      </c>
      <c r="E17" s="70">
        <f t="shared" ref="E17:E20" si="1">+D17+(+D18*4.4%)</f>
        <v>25.715649959999997</v>
      </c>
    </row>
    <row r="18" spans="1:5" x14ac:dyDescent="0.25">
      <c r="A18" s="24"/>
      <c r="B18" s="147" t="s">
        <v>43</v>
      </c>
      <c r="C18" s="148"/>
      <c r="D18" s="14">
        <v>28.857465000000001</v>
      </c>
      <c r="E18" s="70">
        <f t="shared" si="1"/>
        <v>29.933085546000001</v>
      </c>
    </row>
    <row r="19" spans="1:5" x14ac:dyDescent="0.25">
      <c r="A19" s="24"/>
      <c r="B19" s="147" t="s">
        <v>44</v>
      </c>
      <c r="C19" s="148"/>
      <c r="D19" s="14">
        <v>24.445921499999997</v>
      </c>
      <c r="E19" s="70">
        <f t="shared" si="1"/>
        <v>25.715649959999997</v>
      </c>
    </row>
    <row r="20" spans="1:5" x14ac:dyDescent="0.25">
      <c r="A20" s="24"/>
      <c r="B20" s="147" t="s">
        <v>45</v>
      </c>
      <c r="C20" s="148"/>
      <c r="D20" s="14">
        <v>28.857465000000001</v>
      </c>
      <c r="E20" s="70">
        <f t="shared" si="1"/>
        <v>28.857465000000001</v>
      </c>
    </row>
    <row r="21" spans="1:5" x14ac:dyDescent="0.25">
      <c r="A21" s="24" t="s">
        <v>46</v>
      </c>
      <c r="B21" s="25"/>
      <c r="C21" s="26"/>
      <c r="D21" s="14"/>
      <c r="E21" s="70"/>
    </row>
    <row r="22" spans="1:5" x14ac:dyDescent="0.25">
      <c r="A22" s="27" t="s">
        <v>47</v>
      </c>
      <c r="B22" s="28"/>
      <c r="C22" s="29"/>
      <c r="D22" s="14">
        <v>125.203806</v>
      </c>
      <c r="E22" s="70">
        <f t="shared" ref="E22:E31" si="2">+D22+(+D23*4.4%)</f>
        <v>127.958776218</v>
      </c>
    </row>
    <row r="23" spans="1:5" x14ac:dyDescent="0.25">
      <c r="A23" s="27" t="s">
        <v>48</v>
      </c>
      <c r="B23" s="28"/>
      <c r="C23" s="29"/>
      <c r="D23" s="14">
        <v>62.612959500000002</v>
      </c>
      <c r="E23" s="70">
        <f t="shared" si="2"/>
        <v>64.449444150000005</v>
      </c>
    </row>
    <row r="24" spans="1:5" x14ac:dyDescent="0.25">
      <c r="A24" s="27" t="s">
        <v>49</v>
      </c>
      <c r="B24" s="28"/>
      <c r="C24" s="29"/>
      <c r="D24" s="14">
        <v>41.738287500000006</v>
      </c>
      <c r="E24" s="70">
        <f t="shared" si="2"/>
        <v>43.115529366000004</v>
      </c>
    </row>
    <row r="25" spans="1:5" x14ac:dyDescent="0.25">
      <c r="A25" s="27" t="s">
        <v>50</v>
      </c>
      <c r="B25" s="28"/>
      <c r="C25" s="29"/>
      <c r="D25" s="14">
        <v>31.3009515</v>
      </c>
      <c r="E25" s="70">
        <f t="shared" si="2"/>
        <v>32.402842290000002</v>
      </c>
    </row>
    <row r="26" spans="1:5" x14ac:dyDescent="0.25">
      <c r="A26" s="27" t="s">
        <v>51</v>
      </c>
      <c r="B26" s="28"/>
      <c r="C26" s="29"/>
      <c r="D26" s="14">
        <v>25.042972499999998</v>
      </c>
      <c r="E26" s="70">
        <f t="shared" si="2"/>
        <v>25.960971581999999</v>
      </c>
    </row>
    <row r="27" spans="1:5" x14ac:dyDescent="0.25">
      <c r="A27" s="27" t="s">
        <v>52</v>
      </c>
      <c r="B27" s="28"/>
      <c r="C27" s="29"/>
      <c r="D27" s="14">
        <v>20.863615500000002</v>
      </c>
      <c r="E27" s="70">
        <f t="shared" si="2"/>
        <v>21.650749848</v>
      </c>
    </row>
    <row r="28" spans="1:5" x14ac:dyDescent="0.25">
      <c r="A28" s="27" t="s">
        <v>53</v>
      </c>
      <c r="B28" s="28"/>
      <c r="C28" s="29"/>
      <c r="D28" s="14">
        <v>17.889417000000002</v>
      </c>
      <c r="E28" s="70">
        <f t="shared" si="2"/>
        <v>18.576335232000002</v>
      </c>
    </row>
    <row r="29" spans="1:5" x14ac:dyDescent="0.25">
      <c r="A29" s="27" t="s">
        <v>54</v>
      </c>
      <c r="B29" s="28"/>
      <c r="C29" s="29"/>
      <c r="D29" s="14">
        <v>15.611777999999999</v>
      </c>
      <c r="E29" s="70">
        <f t="shared" si="2"/>
        <v>16.223777387999998</v>
      </c>
    </row>
    <row r="30" spans="1:5" x14ac:dyDescent="0.25">
      <c r="A30" s="27" t="s">
        <v>55</v>
      </c>
      <c r="B30" s="28"/>
      <c r="C30" s="29"/>
      <c r="D30" s="14">
        <v>13.909077</v>
      </c>
      <c r="E30" s="70">
        <f t="shared" si="2"/>
        <v>14.527400706</v>
      </c>
    </row>
    <row r="31" spans="1:5" x14ac:dyDescent="0.25">
      <c r="A31" s="27" t="s">
        <v>56</v>
      </c>
      <c r="B31" s="28"/>
      <c r="C31" s="29"/>
      <c r="D31" s="14">
        <v>14.052811500000001</v>
      </c>
      <c r="E31" s="70">
        <f t="shared" si="2"/>
        <v>14.052811500000001</v>
      </c>
    </row>
    <row r="32" spans="1:5" x14ac:dyDescent="0.25">
      <c r="A32" s="149" t="s">
        <v>57</v>
      </c>
      <c r="B32" s="150"/>
      <c r="C32" s="151"/>
      <c r="D32" s="14"/>
      <c r="E32" s="70"/>
    </row>
    <row r="33" spans="1:5" ht="24" x14ac:dyDescent="0.25">
      <c r="A33" s="23" t="s">
        <v>58</v>
      </c>
      <c r="B33" s="25"/>
      <c r="C33" s="26"/>
      <c r="D33" s="14"/>
      <c r="E33" s="70"/>
    </row>
    <row r="34" spans="1:5" x14ac:dyDescent="0.25">
      <c r="A34" s="23"/>
      <c r="B34" s="147" t="s">
        <v>59</v>
      </c>
      <c r="C34" s="148"/>
      <c r="D34" s="14">
        <v>10343.134619999999</v>
      </c>
      <c r="E34" s="70">
        <f t="shared" ref="E34:E36" si="3">+D34+(+D35*4.4%)</f>
        <v>10383.290633897999</v>
      </c>
    </row>
    <row r="35" spans="1:5" x14ac:dyDescent="0.25">
      <c r="A35" s="13"/>
      <c r="B35" s="121" t="s">
        <v>60</v>
      </c>
      <c r="C35" s="122"/>
      <c r="D35" s="14">
        <v>912.6366794999999</v>
      </c>
      <c r="E35" s="70">
        <f t="shared" si="3"/>
        <v>966.1773827159999</v>
      </c>
    </row>
    <row r="36" spans="1:5" x14ac:dyDescent="0.25">
      <c r="A36" s="13"/>
      <c r="B36" s="121" t="s">
        <v>61</v>
      </c>
      <c r="C36" s="122"/>
      <c r="D36" s="14">
        <v>1216.8341639999999</v>
      </c>
      <c r="E36" s="70">
        <f t="shared" si="3"/>
        <v>1216.8341639999999</v>
      </c>
    </row>
    <row r="37" spans="1:5" x14ac:dyDescent="0.25">
      <c r="A37" s="13"/>
      <c r="B37" s="16"/>
      <c r="C37" s="17"/>
      <c r="D37" s="14"/>
      <c r="E37" s="70"/>
    </row>
    <row r="38" spans="1:5" x14ac:dyDescent="0.25">
      <c r="A38" s="13" t="s">
        <v>62</v>
      </c>
      <c r="B38" s="16"/>
      <c r="C38" s="17"/>
      <c r="D38" s="14"/>
      <c r="E38" s="70"/>
    </row>
    <row r="39" spans="1:5" x14ac:dyDescent="0.25">
      <c r="A39" s="13" t="s">
        <v>63</v>
      </c>
      <c r="B39" s="16"/>
      <c r="C39" s="17"/>
      <c r="D39" s="14"/>
      <c r="E39" s="70"/>
    </row>
    <row r="40" spans="1:5" x14ac:dyDescent="0.25">
      <c r="A40" s="30" t="s">
        <v>243</v>
      </c>
      <c r="B40" s="121" t="s">
        <v>238</v>
      </c>
      <c r="C40" s="122"/>
      <c r="D40" s="14">
        <v>405.35340300000001</v>
      </c>
      <c r="E40" s="70">
        <f t="shared" ref="E40:E50" si="4">+D40+(+D41*4.4%)</f>
        <v>432.06683574600004</v>
      </c>
    </row>
    <row r="41" spans="1:5" x14ac:dyDescent="0.25">
      <c r="A41" s="30"/>
      <c r="B41" s="121" t="s">
        <v>239</v>
      </c>
      <c r="C41" s="122"/>
      <c r="D41" s="14">
        <v>607.12347150000005</v>
      </c>
      <c r="E41" s="70">
        <f t="shared" si="4"/>
        <v>667.60584345000007</v>
      </c>
    </row>
    <row r="42" spans="1:5" x14ac:dyDescent="0.25">
      <c r="A42" s="30"/>
      <c r="B42" s="121" t="s">
        <v>240</v>
      </c>
      <c r="C42" s="122"/>
      <c r="D42" s="14">
        <v>1374.5993624999999</v>
      </c>
      <c r="E42" s="70">
        <f t="shared" si="4"/>
        <v>1454.7406337099999</v>
      </c>
    </row>
    <row r="43" spans="1:5" ht="15" customHeight="1" x14ac:dyDescent="0.25">
      <c r="A43" s="30"/>
      <c r="B43" s="121" t="s">
        <v>240</v>
      </c>
      <c r="C43" s="122"/>
      <c r="D43" s="14">
        <v>1821.3925274999999</v>
      </c>
      <c r="E43" s="70">
        <f t="shared" si="4"/>
        <v>1861.502811714</v>
      </c>
    </row>
    <row r="44" spans="1:5" ht="15" customHeight="1" x14ac:dyDescent="0.25">
      <c r="A44" s="30"/>
      <c r="B44" s="121" t="s">
        <v>241</v>
      </c>
      <c r="C44" s="122"/>
      <c r="D44" s="14">
        <v>911.59736850000002</v>
      </c>
      <c r="E44" s="70">
        <f t="shared" si="4"/>
        <v>972.07974045000003</v>
      </c>
    </row>
    <row r="45" spans="1:5" ht="15" customHeight="1" x14ac:dyDescent="0.25">
      <c r="A45" s="30"/>
      <c r="B45" s="121" t="s">
        <v>242</v>
      </c>
      <c r="C45" s="122"/>
      <c r="D45" s="14">
        <v>1374.5993624999999</v>
      </c>
      <c r="E45" s="70">
        <f t="shared" si="4"/>
        <v>1419.1488314639998</v>
      </c>
    </row>
    <row r="46" spans="1:5" ht="15" customHeight="1" x14ac:dyDescent="0.25">
      <c r="A46" s="30" t="s">
        <v>244</v>
      </c>
      <c r="B46" s="121" t="s">
        <v>241</v>
      </c>
      <c r="C46" s="122"/>
      <c r="D46" s="14">
        <v>1012.487931</v>
      </c>
      <c r="E46" s="70">
        <f t="shared" si="4"/>
        <v>1018.8297624960001</v>
      </c>
    </row>
    <row r="47" spans="1:5" ht="15" customHeight="1" x14ac:dyDescent="0.25">
      <c r="A47" s="30"/>
      <c r="B47" s="121" t="s">
        <v>245</v>
      </c>
      <c r="C47" s="122"/>
      <c r="D47" s="14">
        <v>144.13253400000002</v>
      </c>
      <c r="E47" s="70">
        <f t="shared" si="4"/>
        <v>189.04735395000003</v>
      </c>
    </row>
    <row r="48" spans="1:5" x14ac:dyDescent="0.25">
      <c r="A48" s="30"/>
      <c r="B48" s="121" t="s">
        <v>246</v>
      </c>
      <c r="C48" s="122"/>
      <c r="D48" s="14">
        <v>1020.7913625</v>
      </c>
      <c r="E48" s="70">
        <f t="shared" si="4"/>
        <v>1027.133193996</v>
      </c>
    </row>
    <row r="49" spans="1:5" x14ac:dyDescent="0.25">
      <c r="A49" s="30" t="s">
        <v>247</v>
      </c>
      <c r="B49" s="121" t="s">
        <v>245</v>
      </c>
      <c r="C49" s="122"/>
      <c r="D49" s="14">
        <v>144.13253400000002</v>
      </c>
      <c r="E49" s="70">
        <f t="shared" si="4"/>
        <v>151.66285079400001</v>
      </c>
    </row>
    <row r="50" spans="1:5" x14ac:dyDescent="0.25">
      <c r="A50" s="30"/>
      <c r="B50" s="121" t="s">
        <v>248</v>
      </c>
      <c r="C50" s="122"/>
      <c r="D50" s="14">
        <v>171.14356349999997</v>
      </c>
      <c r="E50" s="70">
        <f t="shared" si="4"/>
        <v>171.14356349999997</v>
      </c>
    </row>
    <row r="51" spans="1:5" x14ac:dyDescent="0.25">
      <c r="A51" s="30"/>
      <c r="B51" s="121"/>
      <c r="C51" s="122"/>
      <c r="D51" s="14"/>
      <c r="E51" s="70"/>
    </row>
    <row r="52" spans="1:5" x14ac:dyDescent="0.25">
      <c r="A52" s="30"/>
      <c r="B52" s="121"/>
      <c r="C52" s="122"/>
      <c r="D52" s="14"/>
      <c r="E52" s="70"/>
    </row>
    <row r="53" spans="1:5" x14ac:dyDescent="0.25">
      <c r="A53" s="30"/>
      <c r="B53" s="121"/>
      <c r="C53" s="122"/>
      <c r="D53" s="14"/>
      <c r="E53" s="70"/>
    </row>
    <row r="54" spans="1:5" x14ac:dyDescent="0.25">
      <c r="A54" s="13"/>
      <c r="B54" s="133"/>
      <c r="C54" s="134"/>
      <c r="D54" s="14"/>
      <c r="E54" s="70"/>
    </row>
    <row r="55" spans="1:5" ht="35.4" customHeight="1" x14ac:dyDescent="0.25">
      <c r="A55" s="13" t="s">
        <v>64</v>
      </c>
      <c r="B55" s="137" t="s">
        <v>290</v>
      </c>
      <c r="C55" s="138"/>
      <c r="D55" s="31"/>
      <c r="E55" s="31"/>
    </row>
    <row r="56" spans="1:5" x14ac:dyDescent="0.25">
      <c r="A56" s="13"/>
      <c r="B56" s="135" t="s">
        <v>65</v>
      </c>
      <c r="C56" s="136"/>
      <c r="D56" s="14"/>
      <c r="E56" s="70"/>
    </row>
    <row r="57" spans="1:5" x14ac:dyDescent="0.25">
      <c r="A57" s="13"/>
      <c r="B57" s="32"/>
      <c r="C57" s="34" t="s">
        <v>300</v>
      </c>
      <c r="D57" s="14"/>
      <c r="E57" s="70"/>
    </row>
    <row r="58" spans="1:5" x14ac:dyDescent="0.25">
      <c r="A58" s="13"/>
      <c r="B58" s="10"/>
      <c r="C58" s="11" t="s">
        <v>298</v>
      </c>
      <c r="D58" s="14">
        <v>18954</v>
      </c>
      <c r="E58" s="70">
        <f t="shared" ref="E58:E61" si="5">+D58+(+D59*4.4%)</f>
        <v>19741.644</v>
      </c>
    </row>
    <row r="59" spans="1:5" x14ac:dyDescent="0.25">
      <c r="A59" s="13"/>
      <c r="B59" s="10"/>
      <c r="C59" s="11" t="s">
        <v>299</v>
      </c>
      <c r="D59" s="14">
        <v>17901</v>
      </c>
      <c r="E59" s="70">
        <f t="shared" si="5"/>
        <v>18115.163299349999</v>
      </c>
    </row>
    <row r="60" spans="1:5" x14ac:dyDescent="0.25">
      <c r="A60" s="13"/>
      <c r="B60" s="121" t="s">
        <v>66</v>
      </c>
      <c r="C60" s="122"/>
      <c r="D60" s="14">
        <v>4867.3477124999999</v>
      </c>
      <c r="E60" s="70">
        <f t="shared" si="5"/>
        <v>5008.355193114</v>
      </c>
    </row>
    <row r="61" spans="1:5" x14ac:dyDescent="0.25">
      <c r="A61" s="13"/>
      <c r="B61" s="121" t="s">
        <v>67</v>
      </c>
      <c r="C61" s="122"/>
      <c r="D61" s="14">
        <v>3204.7154685</v>
      </c>
      <c r="E61" s="70">
        <f t="shared" si="5"/>
        <v>3204.7154685</v>
      </c>
    </row>
    <row r="62" spans="1:5" hidden="1" x14ac:dyDescent="0.25">
      <c r="A62" s="13"/>
      <c r="B62" s="10"/>
      <c r="C62" s="11"/>
      <c r="D62" s="14">
        <v>0</v>
      </c>
      <c r="E62" s="70">
        <v>0</v>
      </c>
    </row>
    <row r="63" spans="1:5" hidden="1" x14ac:dyDescent="0.25">
      <c r="A63" s="13" t="s">
        <v>68</v>
      </c>
      <c r="B63" s="121" t="s">
        <v>69</v>
      </c>
      <c r="C63" s="122"/>
      <c r="D63" s="14">
        <v>0</v>
      </c>
      <c r="E63" s="70">
        <v>0</v>
      </c>
    </row>
    <row r="64" spans="1:5" hidden="1" x14ac:dyDescent="0.25">
      <c r="A64" s="13"/>
      <c r="B64" s="121" t="s">
        <v>70</v>
      </c>
      <c r="C64" s="122"/>
      <c r="D64" s="14">
        <v>0</v>
      </c>
      <c r="E64" s="70">
        <v>0</v>
      </c>
    </row>
    <row r="65" spans="1:5" hidden="1" x14ac:dyDescent="0.25">
      <c r="A65" s="13"/>
      <c r="B65" s="121" t="s">
        <v>71</v>
      </c>
      <c r="C65" s="122"/>
      <c r="D65" s="14">
        <v>0</v>
      </c>
      <c r="E65" s="70">
        <v>0</v>
      </c>
    </row>
    <row r="66" spans="1:5" hidden="1" x14ac:dyDescent="0.25">
      <c r="A66" s="13"/>
      <c r="B66" s="121" t="s">
        <v>72</v>
      </c>
      <c r="C66" s="122"/>
      <c r="D66" s="14">
        <v>0</v>
      </c>
      <c r="E66" s="70">
        <v>0</v>
      </c>
    </row>
    <row r="67" spans="1:5" hidden="1" x14ac:dyDescent="0.25">
      <c r="A67" s="13" t="s">
        <v>73</v>
      </c>
      <c r="B67" s="10"/>
      <c r="C67" s="11"/>
      <c r="D67" s="14">
        <v>0</v>
      </c>
      <c r="E67" s="70">
        <v>0</v>
      </c>
    </row>
    <row r="68" spans="1:5" hidden="1" x14ac:dyDescent="0.25">
      <c r="A68" s="13"/>
      <c r="B68" s="10"/>
      <c r="C68" s="11"/>
      <c r="D68" s="14">
        <v>0</v>
      </c>
      <c r="E68" s="70">
        <v>0</v>
      </c>
    </row>
    <row r="69" spans="1:5" hidden="1" x14ac:dyDescent="0.25">
      <c r="A69" s="13" t="s">
        <v>74</v>
      </c>
      <c r="B69" s="10"/>
      <c r="C69" s="11"/>
      <c r="D69" s="14">
        <v>0</v>
      </c>
      <c r="E69" s="70">
        <v>0</v>
      </c>
    </row>
    <row r="70" spans="1:5" hidden="1" x14ac:dyDescent="0.25">
      <c r="A70" s="13" t="s">
        <v>68</v>
      </c>
      <c r="B70" s="121" t="s">
        <v>69</v>
      </c>
      <c r="C70" s="122"/>
      <c r="D70" s="14">
        <v>0</v>
      </c>
      <c r="E70" s="70">
        <v>0</v>
      </c>
    </row>
    <row r="71" spans="1:5" hidden="1" x14ac:dyDescent="0.25">
      <c r="A71" s="13"/>
      <c r="B71" s="121" t="s">
        <v>70</v>
      </c>
      <c r="C71" s="122"/>
      <c r="D71" s="14">
        <v>0</v>
      </c>
      <c r="E71" s="70">
        <v>0</v>
      </c>
    </row>
    <row r="72" spans="1:5" hidden="1" x14ac:dyDescent="0.25">
      <c r="A72" s="13"/>
      <c r="B72" s="121" t="s">
        <v>71</v>
      </c>
      <c r="C72" s="122"/>
      <c r="D72" s="14">
        <v>0</v>
      </c>
      <c r="E72" s="70">
        <v>0</v>
      </c>
    </row>
    <row r="73" spans="1:5" hidden="1" x14ac:dyDescent="0.25">
      <c r="A73" s="13"/>
      <c r="B73" s="121" t="s">
        <v>72</v>
      </c>
      <c r="C73" s="122"/>
      <c r="D73" s="14">
        <v>0</v>
      </c>
      <c r="E73" s="70">
        <v>0</v>
      </c>
    </row>
    <row r="74" spans="1:5" hidden="1" x14ac:dyDescent="0.25">
      <c r="A74" s="13" t="s">
        <v>73</v>
      </c>
      <c r="B74" s="10"/>
      <c r="C74" s="11"/>
      <c r="D74" s="14">
        <v>0</v>
      </c>
      <c r="E74" s="70">
        <v>0</v>
      </c>
    </row>
    <row r="75" spans="1:5" hidden="1" x14ac:dyDescent="0.25">
      <c r="A75" s="13"/>
      <c r="B75" s="10"/>
      <c r="C75" s="11"/>
      <c r="D75" s="14">
        <v>0</v>
      </c>
      <c r="E75" s="70">
        <v>0</v>
      </c>
    </row>
    <row r="76" spans="1:5" hidden="1" x14ac:dyDescent="0.25">
      <c r="A76" s="13" t="s">
        <v>75</v>
      </c>
      <c r="B76" s="121" t="s">
        <v>76</v>
      </c>
      <c r="C76" s="122"/>
      <c r="D76" s="14">
        <v>0</v>
      </c>
      <c r="E76" s="70">
        <v>0</v>
      </c>
    </row>
    <row r="77" spans="1:5" hidden="1" x14ac:dyDescent="0.25">
      <c r="A77" s="13"/>
      <c r="B77" s="121" t="s">
        <v>77</v>
      </c>
      <c r="C77" s="122"/>
      <c r="D77" s="14">
        <v>0</v>
      </c>
      <c r="E77" s="70">
        <v>0</v>
      </c>
    </row>
    <row r="78" spans="1:5" hidden="1" x14ac:dyDescent="0.25">
      <c r="A78" s="13" t="s">
        <v>73</v>
      </c>
      <c r="B78" s="10"/>
      <c r="C78" s="11"/>
      <c r="D78" s="14">
        <v>0</v>
      </c>
      <c r="E78" s="70">
        <v>0</v>
      </c>
    </row>
    <row r="79" spans="1:5" hidden="1" x14ac:dyDescent="0.25">
      <c r="A79" s="13"/>
      <c r="B79" s="10"/>
      <c r="C79" s="11"/>
      <c r="D79" s="14">
        <v>0</v>
      </c>
      <c r="E79" s="70">
        <v>0</v>
      </c>
    </row>
    <row r="80" spans="1:5" ht="24" hidden="1" x14ac:dyDescent="0.25">
      <c r="A80" s="13" t="s">
        <v>78</v>
      </c>
      <c r="B80" s="121" t="s">
        <v>79</v>
      </c>
      <c r="C80" s="122"/>
      <c r="D80" s="14">
        <v>0</v>
      </c>
      <c r="E80" s="70">
        <v>0</v>
      </c>
    </row>
    <row r="81" spans="1:5" ht="24" hidden="1" x14ac:dyDescent="0.25">
      <c r="A81" s="13" t="s">
        <v>78</v>
      </c>
      <c r="B81" s="121" t="s">
        <v>77</v>
      </c>
      <c r="C81" s="122"/>
      <c r="D81" s="14">
        <v>0</v>
      </c>
      <c r="E81" s="70">
        <v>0</v>
      </c>
    </row>
    <row r="82" spans="1:5" hidden="1" x14ac:dyDescent="0.25">
      <c r="A82" s="13" t="s">
        <v>73</v>
      </c>
      <c r="B82" s="10"/>
      <c r="C82" s="11"/>
      <c r="D82" s="14">
        <v>0</v>
      </c>
      <c r="E82" s="70">
        <v>0</v>
      </c>
    </row>
    <row r="83" spans="1:5" hidden="1" x14ac:dyDescent="0.25">
      <c r="A83" s="13"/>
      <c r="B83" s="10"/>
      <c r="C83" s="11"/>
      <c r="D83" s="14">
        <v>0</v>
      </c>
      <c r="E83" s="70">
        <v>0</v>
      </c>
    </row>
    <row r="84" spans="1:5" ht="24" hidden="1" x14ac:dyDescent="0.25">
      <c r="A84" s="13" t="s">
        <v>80</v>
      </c>
      <c r="B84" s="121" t="s">
        <v>79</v>
      </c>
      <c r="C84" s="122"/>
      <c r="D84" s="14">
        <v>0</v>
      </c>
      <c r="E84" s="70">
        <v>0</v>
      </c>
    </row>
    <row r="85" spans="1:5" ht="24" hidden="1" x14ac:dyDescent="0.25">
      <c r="A85" s="13" t="s">
        <v>81</v>
      </c>
      <c r="B85" s="121" t="s">
        <v>77</v>
      </c>
      <c r="C85" s="122"/>
      <c r="D85" s="14">
        <v>0</v>
      </c>
      <c r="E85" s="70">
        <v>0</v>
      </c>
    </row>
    <row r="86" spans="1:5" hidden="1" x14ac:dyDescent="0.25">
      <c r="A86" s="13" t="s">
        <v>73</v>
      </c>
      <c r="B86" s="10"/>
      <c r="C86" s="11"/>
      <c r="D86" s="14">
        <v>0</v>
      </c>
      <c r="E86" s="70">
        <v>0</v>
      </c>
    </row>
    <row r="87" spans="1:5" hidden="1" x14ac:dyDescent="0.25">
      <c r="A87" s="13"/>
      <c r="B87" s="10"/>
      <c r="C87" s="11"/>
      <c r="D87" s="14">
        <v>0</v>
      </c>
      <c r="E87" s="70">
        <v>0</v>
      </c>
    </row>
    <row r="88" spans="1:5" hidden="1" x14ac:dyDescent="0.25">
      <c r="A88" s="13" t="s">
        <v>82</v>
      </c>
      <c r="B88" s="10"/>
      <c r="C88" s="11"/>
      <c r="D88" s="14">
        <v>0</v>
      </c>
      <c r="E88" s="70">
        <v>0</v>
      </c>
    </row>
    <row r="89" spans="1:5" ht="24" hidden="1" x14ac:dyDescent="0.25">
      <c r="A89" s="13" t="s">
        <v>80</v>
      </c>
      <c r="B89" s="121" t="s">
        <v>79</v>
      </c>
      <c r="C89" s="122"/>
      <c r="D89" s="14">
        <v>0</v>
      </c>
      <c r="E89" s="70">
        <v>0</v>
      </c>
    </row>
    <row r="90" spans="1:5" ht="24" hidden="1" x14ac:dyDescent="0.25">
      <c r="A90" s="13" t="s">
        <v>81</v>
      </c>
      <c r="B90" s="121" t="s">
        <v>77</v>
      </c>
      <c r="C90" s="122"/>
      <c r="D90" s="14">
        <v>0</v>
      </c>
      <c r="E90" s="70">
        <v>0</v>
      </c>
    </row>
    <row r="91" spans="1:5" hidden="1" x14ac:dyDescent="0.25">
      <c r="A91" s="13"/>
      <c r="B91" s="10"/>
      <c r="C91" s="11"/>
      <c r="D91" s="14">
        <v>0</v>
      </c>
      <c r="E91" s="70">
        <v>0</v>
      </c>
    </row>
    <row r="92" spans="1:5" hidden="1" x14ac:dyDescent="0.25">
      <c r="A92" s="13" t="s">
        <v>83</v>
      </c>
      <c r="B92" s="121" t="s">
        <v>79</v>
      </c>
      <c r="C92" s="122"/>
      <c r="D92" s="14">
        <v>0</v>
      </c>
      <c r="E92" s="70">
        <v>0</v>
      </c>
    </row>
    <row r="93" spans="1:5" hidden="1" x14ac:dyDescent="0.25">
      <c r="A93" s="13" t="s">
        <v>83</v>
      </c>
      <c r="B93" s="121" t="s">
        <v>77</v>
      </c>
      <c r="C93" s="122"/>
      <c r="D93" s="14">
        <v>0</v>
      </c>
      <c r="E93" s="70">
        <v>0</v>
      </c>
    </row>
    <row r="94" spans="1:5" hidden="1" x14ac:dyDescent="0.25">
      <c r="A94" s="13" t="s">
        <v>73</v>
      </c>
      <c r="B94" s="10"/>
      <c r="C94" s="11"/>
      <c r="D94" s="14">
        <v>0</v>
      </c>
      <c r="E94" s="70">
        <v>0</v>
      </c>
    </row>
    <row r="95" spans="1:5" hidden="1" x14ac:dyDescent="0.25">
      <c r="A95" s="13"/>
      <c r="B95" s="10"/>
      <c r="C95" s="11"/>
      <c r="D95" s="14">
        <v>0</v>
      </c>
      <c r="E95" s="70">
        <v>0</v>
      </c>
    </row>
    <row r="96" spans="1:5" ht="24" hidden="1" x14ac:dyDescent="0.25">
      <c r="A96" s="13" t="s">
        <v>84</v>
      </c>
      <c r="B96" s="121" t="s">
        <v>79</v>
      </c>
      <c r="C96" s="122"/>
      <c r="D96" s="14">
        <v>0</v>
      </c>
      <c r="E96" s="70">
        <v>0</v>
      </c>
    </row>
    <row r="97" spans="1:5" ht="24" hidden="1" x14ac:dyDescent="0.25">
      <c r="A97" s="13" t="s">
        <v>84</v>
      </c>
      <c r="B97" s="121" t="s">
        <v>77</v>
      </c>
      <c r="C97" s="122"/>
      <c r="D97" s="14">
        <v>0</v>
      </c>
      <c r="E97" s="70">
        <v>0</v>
      </c>
    </row>
    <row r="98" spans="1:5" hidden="1" x14ac:dyDescent="0.25">
      <c r="A98" s="13" t="s">
        <v>73</v>
      </c>
      <c r="B98" s="10"/>
      <c r="C98" s="11"/>
      <c r="D98" s="14">
        <v>0</v>
      </c>
      <c r="E98" s="70">
        <v>0</v>
      </c>
    </row>
    <row r="99" spans="1:5" hidden="1" x14ac:dyDescent="0.25">
      <c r="A99" s="13"/>
      <c r="B99" s="10"/>
      <c r="C99" s="11"/>
      <c r="D99" s="14">
        <v>0</v>
      </c>
      <c r="E99" s="70">
        <v>0</v>
      </c>
    </row>
    <row r="100" spans="1:5" hidden="1" x14ac:dyDescent="0.25">
      <c r="A100" s="13" t="s">
        <v>85</v>
      </c>
      <c r="B100" s="121" t="s">
        <v>86</v>
      </c>
      <c r="C100" s="122"/>
      <c r="D100" s="14">
        <v>0</v>
      </c>
      <c r="E100" s="70">
        <v>0</v>
      </c>
    </row>
    <row r="101" spans="1:5" hidden="1" x14ac:dyDescent="0.25">
      <c r="A101" s="13" t="s">
        <v>73</v>
      </c>
      <c r="B101" s="10"/>
      <c r="C101" s="11"/>
      <c r="D101" s="14">
        <v>0</v>
      </c>
      <c r="E101" s="70">
        <v>0</v>
      </c>
    </row>
    <row r="102" spans="1:5" hidden="1" x14ac:dyDescent="0.25">
      <c r="A102" s="13"/>
      <c r="B102" s="10"/>
      <c r="C102" s="11"/>
      <c r="D102" s="14">
        <v>0</v>
      </c>
      <c r="E102" s="70">
        <v>0</v>
      </c>
    </row>
    <row r="103" spans="1:5" hidden="1" x14ac:dyDescent="0.25">
      <c r="A103" s="13" t="s">
        <v>87</v>
      </c>
      <c r="B103" s="121" t="s">
        <v>86</v>
      </c>
      <c r="C103" s="122"/>
      <c r="D103" s="14">
        <v>0</v>
      </c>
      <c r="E103" s="70">
        <v>0</v>
      </c>
    </row>
    <row r="104" spans="1:5" hidden="1" x14ac:dyDescent="0.25">
      <c r="A104" s="13"/>
      <c r="B104" s="10"/>
      <c r="C104" s="11"/>
      <c r="D104" s="14">
        <v>0</v>
      </c>
      <c r="E104" s="70">
        <v>0</v>
      </c>
    </row>
    <row r="105" spans="1:5" hidden="1" x14ac:dyDescent="0.25">
      <c r="A105" s="13" t="s">
        <v>74</v>
      </c>
      <c r="B105" s="10"/>
      <c r="C105" s="11"/>
      <c r="D105" s="14">
        <v>0</v>
      </c>
      <c r="E105" s="70">
        <v>0</v>
      </c>
    </row>
    <row r="106" spans="1:5" hidden="1" x14ac:dyDescent="0.25">
      <c r="A106" s="13" t="s">
        <v>87</v>
      </c>
      <c r="B106" s="121" t="s">
        <v>86</v>
      </c>
      <c r="C106" s="122"/>
      <c r="D106" s="14">
        <v>0</v>
      </c>
      <c r="E106" s="70">
        <v>0</v>
      </c>
    </row>
    <row r="107" spans="1:5" hidden="1" x14ac:dyDescent="0.25">
      <c r="A107" s="13"/>
      <c r="B107" s="10"/>
      <c r="C107" s="11"/>
      <c r="D107" s="14">
        <v>0</v>
      </c>
      <c r="E107" s="70">
        <v>0</v>
      </c>
    </row>
    <row r="108" spans="1:5" hidden="1" x14ac:dyDescent="0.25">
      <c r="A108" s="13"/>
      <c r="B108" s="10"/>
      <c r="C108" s="11"/>
      <c r="D108" s="14">
        <v>0</v>
      </c>
      <c r="E108" s="70">
        <v>0</v>
      </c>
    </row>
    <row r="109" spans="1:5" ht="24" hidden="1" x14ac:dyDescent="0.25">
      <c r="A109" s="13" t="s">
        <v>88</v>
      </c>
      <c r="B109" s="121" t="s">
        <v>79</v>
      </c>
      <c r="C109" s="122"/>
      <c r="D109" s="14">
        <v>0</v>
      </c>
      <c r="E109" s="70">
        <v>0</v>
      </c>
    </row>
    <row r="110" spans="1:5" ht="24" hidden="1" x14ac:dyDescent="0.25">
      <c r="A110" s="13" t="s">
        <v>88</v>
      </c>
      <c r="B110" s="121" t="s">
        <v>77</v>
      </c>
      <c r="C110" s="122"/>
      <c r="D110" s="14">
        <v>0</v>
      </c>
      <c r="E110" s="70">
        <v>0</v>
      </c>
    </row>
    <row r="111" spans="1:5" hidden="1" x14ac:dyDescent="0.25">
      <c r="A111" s="13" t="s">
        <v>73</v>
      </c>
      <c r="B111" s="10"/>
      <c r="C111" s="11"/>
      <c r="D111" s="14">
        <v>0</v>
      </c>
      <c r="E111" s="70">
        <v>0</v>
      </c>
    </row>
    <row r="112" spans="1:5" hidden="1" x14ac:dyDescent="0.25">
      <c r="A112" s="13"/>
      <c r="B112" s="10"/>
      <c r="C112" s="11"/>
      <c r="D112" s="14">
        <v>0</v>
      </c>
      <c r="E112" s="70">
        <v>0</v>
      </c>
    </row>
    <row r="113" spans="1:5" hidden="1" x14ac:dyDescent="0.25">
      <c r="A113" s="13" t="s">
        <v>87</v>
      </c>
      <c r="B113" s="121" t="s">
        <v>86</v>
      </c>
      <c r="C113" s="122"/>
      <c r="D113" s="14">
        <v>0</v>
      </c>
      <c r="E113" s="70">
        <v>0</v>
      </c>
    </row>
    <row r="114" spans="1:5" hidden="1" x14ac:dyDescent="0.25">
      <c r="A114" s="13"/>
      <c r="B114" s="10"/>
      <c r="C114" s="11"/>
      <c r="D114" s="14">
        <v>0</v>
      </c>
      <c r="E114" s="70">
        <v>0</v>
      </c>
    </row>
    <row r="115" spans="1:5" hidden="1" x14ac:dyDescent="0.25">
      <c r="A115" s="13" t="s">
        <v>89</v>
      </c>
      <c r="B115" s="121" t="s">
        <v>90</v>
      </c>
      <c r="C115" s="122"/>
      <c r="D115" s="14">
        <v>0</v>
      </c>
      <c r="E115" s="70">
        <v>0</v>
      </c>
    </row>
    <row r="116" spans="1:5" hidden="1" x14ac:dyDescent="0.25">
      <c r="A116" s="13" t="s">
        <v>91</v>
      </c>
      <c r="B116" s="121" t="s">
        <v>90</v>
      </c>
      <c r="C116" s="122"/>
      <c r="D116" s="14">
        <v>0</v>
      </c>
      <c r="E116" s="70">
        <v>0</v>
      </c>
    </row>
    <row r="117" spans="1:5" hidden="1" x14ac:dyDescent="0.25">
      <c r="A117" s="13" t="s">
        <v>92</v>
      </c>
      <c r="B117" s="121" t="s">
        <v>90</v>
      </c>
      <c r="C117" s="122"/>
      <c r="D117" s="14">
        <v>0</v>
      </c>
      <c r="E117" s="70">
        <v>0</v>
      </c>
    </row>
    <row r="118" spans="1:5" hidden="1" x14ac:dyDescent="0.25">
      <c r="A118" s="13" t="s">
        <v>93</v>
      </c>
      <c r="B118" s="10"/>
      <c r="C118" s="11"/>
      <c r="D118" s="14">
        <v>0</v>
      </c>
      <c r="E118" s="70">
        <v>0</v>
      </c>
    </row>
    <row r="119" spans="1:5" hidden="1" x14ac:dyDescent="0.25">
      <c r="A119" s="13" t="s">
        <v>94</v>
      </c>
      <c r="B119" s="10"/>
      <c r="C119" s="11"/>
      <c r="D119" s="14">
        <v>0</v>
      </c>
      <c r="E119" s="70">
        <v>0</v>
      </c>
    </row>
    <row r="120" spans="1:5" hidden="1" x14ac:dyDescent="0.25">
      <c r="A120" s="13" t="s">
        <v>95</v>
      </c>
      <c r="B120" s="10"/>
      <c r="C120" s="11"/>
      <c r="D120" s="14">
        <v>0</v>
      </c>
      <c r="E120" s="70">
        <v>0</v>
      </c>
    </row>
    <row r="121" spans="1:5" hidden="1" x14ac:dyDescent="0.25">
      <c r="A121" s="13"/>
      <c r="B121" s="10"/>
      <c r="C121" s="11"/>
      <c r="D121" s="14">
        <v>0</v>
      </c>
      <c r="E121" s="70">
        <v>0</v>
      </c>
    </row>
    <row r="122" spans="1:5" x14ac:dyDescent="0.25">
      <c r="A122" s="13" t="s">
        <v>96</v>
      </c>
      <c r="B122" s="16"/>
      <c r="C122" s="17"/>
      <c r="D122" s="14"/>
      <c r="E122" s="70"/>
    </row>
    <row r="123" spans="1:5" x14ac:dyDescent="0.25">
      <c r="A123" s="13" t="s">
        <v>97</v>
      </c>
      <c r="B123" s="16"/>
      <c r="C123" s="17"/>
      <c r="D123" s="14"/>
      <c r="E123" s="70"/>
    </row>
    <row r="124" spans="1:5" x14ac:dyDescent="0.25">
      <c r="A124" s="13"/>
      <c r="B124" s="16"/>
      <c r="C124" s="17" t="s">
        <v>98</v>
      </c>
      <c r="D124" s="14">
        <v>507.0179205</v>
      </c>
      <c r="E124" s="70">
        <f>+D124+(+D124*4.4%)</f>
        <v>529.32670900200003</v>
      </c>
    </row>
    <row r="125" spans="1:5" x14ac:dyDescent="0.25">
      <c r="A125" s="13"/>
      <c r="B125" s="16"/>
      <c r="C125" s="17" t="s">
        <v>90</v>
      </c>
      <c r="D125" s="14">
        <v>14196.435435000001</v>
      </c>
      <c r="E125" s="70">
        <f t="shared" ref="E125" si="6">+D125+(+D126*4.4%)</f>
        <v>14196.435435000001</v>
      </c>
    </row>
    <row r="126" spans="1:5" x14ac:dyDescent="0.25">
      <c r="A126" s="13" t="s">
        <v>99</v>
      </c>
      <c r="B126" s="16"/>
      <c r="C126" s="17"/>
      <c r="D126" s="14"/>
      <c r="E126" s="70"/>
    </row>
    <row r="127" spans="1:5" x14ac:dyDescent="0.25">
      <c r="A127" s="13"/>
      <c r="B127" s="121" t="s">
        <v>100</v>
      </c>
      <c r="C127" s="122"/>
      <c r="D127" s="14"/>
      <c r="E127" s="70"/>
    </row>
    <row r="128" spans="1:5" x14ac:dyDescent="0.25">
      <c r="A128" s="13"/>
      <c r="B128" s="16"/>
      <c r="C128" s="17" t="s">
        <v>253</v>
      </c>
      <c r="D128" s="14">
        <v>5070.168148499999</v>
      </c>
      <c r="E128" s="70">
        <f t="shared" ref="E128:E132" si="7">+D128+(+D129*4.4%)</f>
        <v>5266.7371951739988</v>
      </c>
    </row>
    <row r="129" spans="1:5" x14ac:dyDescent="0.25">
      <c r="A129" s="13"/>
      <c r="B129" s="16"/>
      <c r="C129" s="17" t="s">
        <v>254</v>
      </c>
      <c r="D129" s="14">
        <v>4467.4783335000002</v>
      </c>
      <c r="E129" s="70">
        <f t="shared" si="7"/>
        <v>4494.4170092640006</v>
      </c>
    </row>
    <row r="130" spans="1:5" x14ac:dyDescent="0.25">
      <c r="A130" s="13"/>
      <c r="B130" s="121" t="s">
        <v>101</v>
      </c>
      <c r="C130" s="122"/>
      <c r="D130" s="14">
        <v>612.24263100000007</v>
      </c>
      <c r="E130" s="70">
        <f t="shared" si="7"/>
        <v>639.18130676400006</v>
      </c>
    </row>
    <row r="131" spans="1:5" x14ac:dyDescent="0.25">
      <c r="A131" s="13"/>
      <c r="B131" s="121" t="s">
        <v>102</v>
      </c>
      <c r="C131" s="122"/>
      <c r="D131" s="14">
        <v>612.24263100000007</v>
      </c>
      <c r="E131" s="70">
        <f t="shared" si="7"/>
        <v>661.49058175200014</v>
      </c>
    </row>
    <row r="132" spans="1:5" x14ac:dyDescent="0.25">
      <c r="A132" s="13"/>
      <c r="B132" s="121" t="s">
        <v>103</v>
      </c>
      <c r="C132" s="122"/>
      <c r="D132" s="14">
        <v>1119.2716080000002</v>
      </c>
      <c r="E132" s="70">
        <f t="shared" si="7"/>
        <v>1119.2716080000002</v>
      </c>
    </row>
    <row r="133" spans="1:5" x14ac:dyDescent="0.25">
      <c r="A133" s="13" t="s">
        <v>104</v>
      </c>
      <c r="B133" s="16"/>
      <c r="C133" s="17"/>
      <c r="D133" s="14"/>
      <c r="E133" s="70"/>
    </row>
    <row r="134" spans="1:5" x14ac:dyDescent="0.25">
      <c r="A134" s="13"/>
      <c r="B134" s="121" t="s">
        <v>100</v>
      </c>
      <c r="C134" s="122"/>
      <c r="D134" s="14">
        <v>4467.4783335000002</v>
      </c>
      <c r="E134" s="70">
        <f t="shared" ref="E134:E137" si="8">+D134+(+D135*4.4%)</f>
        <v>4574.5602264180006</v>
      </c>
    </row>
    <row r="135" spans="1:5" x14ac:dyDescent="0.25">
      <c r="A135" s="13"/>
      <c r="B135" s="121" t="s">
        <v>101</v>
      </c>
      <c r="C135" s="122"/>
      <c r="D135" s="14">
        <v>2433.6793845000002</v>
      </c>
      <c r="E135" s="70">
        <f t="shared" si="8"/>
        <v>2546.1126234180001</v>
      </c>
    </row>
    <row r="136" spans="1:5" x14ac:dyDescent="0.25">
      <c r="A136" s="13"/>
      <c r="B136" s="121" t="s">
        <v>102</v>
      </c>
      <c r="C136" s="122"/>
      <c r="D136" s="14">
        <v>2555.3008845000004</v>
      </c>
      <c r="E136" s="70">
        <f t="shared" si="8"/>
        <v>2662.3827774180004</v>
      </c>
    </row>
    <row r="137" spans="1:5" x14ac:dyDescent="0.25">
      <c r="A137" s="13"/>
      <c r="B137" s="121" t="s">
        <v>103</v>
      </c>
      <c r="C137" s="122"/>
      <c r="D137" s="14">
        <v>2433.6793845000002</v>
      </c>
      <c r="E137" s="70">
        <f t="shared" si="8"/>
        <v>2433.6793845000002</v>
      </c>
    </row>
    <row r="138" spans="1:5" x14ac:dyDescent="0.25">
      <c r="A138" s="13"/>
      <c r="B138" s="16"/>
      <c r="C138" s="17"/>
      <c r="D138" s="14"/>
      <c r="E138" s="70"/>
    </row>
    <row r="139" spans="1:5" x14ac:dyDescent="0.25">
      <c r="A139" s="152" t="s">
        <v>105</v>
      </c>
      <c r="B139" s="153"/>
      <c r="C139" s="136"/>
      <c r="D139" s="14"/>
      <c r="E139" s="70"/>
    </row>
    <row r="140" spans="1:5" x14ac:dyDescent="0.25">
      <c r="A140" s="13" t="s">
        <v>106</v>
      </c>
      <c r="B140" s="16"/>
      <c r="C140" s="17"/>
      <c r="D140" s="14"/>
      <c r="E140" s="70"/>
    </row>
    <row r="141" spans="1:5" x14ac:dyDescent="0.25">
      <c r="A141" s="13"/>
      <c r="B141" s="16" t="s">
        <v>107</v>
      </c>
      <c r="C141" s="17"/>
      <c r="D141" s="12" t="s">
        <v>108</v>
      </c>
      <c r="E141" s="69" t="s">
        <v>108</v>
      </c>
    </row>
    <row r="142" spans="1:5" x14ac:dyDescent="0.25">
      <c r="A142" s="13"/>
      <c r="B142" s="37" t="s">
        <v>109</v>
      </c>
      <c r="C142" s="17"/>
      <c r="D142" s="12" t="s">
        <v>108</v>
      </c>
      <c r="E142" s="69" t="s">
        <v>108</v>
      </c>
    </row>
    <row r="143" spans="1:5" x14ac:dyDescent="0.25">
      <c r="A143" s="152" t="s">
        <v>110</v>
      </c>
      <c r="B143" s="153"/>
      <c r="C143" s="136"/>
      <c r="D143" s="12" t="s">
        <v>111</v>
      </c>
      <c r="E143" s="69" t="s">
        <v>111</v>
      </c>
    </row>
    <row r="144" spans="1:5" x14ac:dyDescent="0.25">
      <c r="A144" s="152" t="s">
        <v>112</v>
      </c>
      <c r="B144" s="153"/>
      <c r="C144" s="136"/>
      <c r="D144" s="14">
        <v>31.886946000000002</v>
      </c>
      <c r="E144" s="70">
        <f>+D144+(+D144*4.4%)</f>
        <v>33.289971624000003</v>
      </c>
    </row>
    <row r="145" spans="1:5" x14ac:dyDescent="0.25">
      <c r="A145" s="152" t="s">
        <v>113</v>
      </c>
      <c r="B145" s="153"/>
      <c r="C145" s="136"/>
      <c r="D145" s="14">
        <v>21.438553500000001</v>
      </c>
      <c r="E145" s="70">
        <f t="shared" ref="E145:E151" si="9">+D145+(+D145*4.4%)</f>
        <v>22.381849854000002</v>
      </c>
    </row>
    <row r="146" spans="1:5" x14ac:dyDescent="0.25">
      <c r="A146" s="152" t="s">
        <v>114</v>
      </c>
      <c r="B146" s="153"/>
      <c r="C146" s="136"/>
      <c r="D146" s="14">
        <v>30.361149000000001</v>
      </c>
      <c r="E146" s="70">
        <f t="shared" si="9"/>
        <v>31.697039556</v>
      </c>
    </row>
    <row r="147" spans="1:5" x14ac:dyDescent="0.25">
      <c r="A147" s="152" t="s">
        <v>115</v>
      </c>
      <c r="B147" s="153"/>
      <c r="C147" s="136"/>
      <c r="D147" s="14">
        <v>2.0343960000000001</v>
      </c>
      <c r="E147" s="70">
        <f t="shared" si="9"/>
        <v>2.1239094240000003</v>
      </c>
    </row>
    <row r="148" spans="1:5" x14ac:dyDescent="0.25">
      <c r="A148" s="152" t="s">
        <v>116</v>
      </c>
      <c r="B148" s="153"/>
      <c r="C148" s="136"/>
      <c r="D148" s="14">
        <v>4.1130180000000003</v>
      </c>
      <c r="E148" s="70">
        <f t="shared" si="9"/>
        <v>4.2939907920000007</v>
      </c>
    </row>
    <row r="149" spans="1:5" x14ac:dyDescent="0.25">
      <c r="A149" s="152" t="s">
        <v>117</v>
      </c>
      <c r="B149" s="153"/>
      <c r="C149" s="136"/>
      <c r="D149" s="14">
        <v>4.1130180000000003</v>
      </c>
      <c r="E149" s="70">
        <f t="shared" si="9"/>
        <v>4.2939907920000007</v>
      </c>
    </row>
    <row r="150" spans="1:5" x14ac:dyDescent="0.25">
      <c r="A150" s="152" t="s">
        <v>118</v>
      </c>
      <c r="B150" s="153"/>
      <c r="C150" s="136"/>
      <c r="D150" s="14">
        <v>3.0626505000000002</v>
      </c>
      <c r="E150" s="70">
        <f t="shared" si="9"/>
        <v>3.197407122</v>
      </c>
    </row>
    <row r="151" spans="1:5" x14ac:dyDescent="0.25">
      <c r="A151" s="152" t="s">
        <v>119</v>
      </c>
      <c r="B151" s="153"/>
      <c r="C151" s="136"/>
      <c r="D151" s="14">
        <v>3.6375884999999997</v>
      </c>
      <c r="E151" s="70">
        <f t="shared" si="9"/>
        <v>3.7976423939999995</v>
      </c>
    </row>
    <row r="152" spans="1:5" x14ac:dyDescent="0.25">
      <c r="A152" s="154"/>
      <c r="B152" s="130"/>
      <c r="C152" s="122"/>
      <c r="D152" s="14"/>
      <c r="E152" s="70"/>
    </row>
    <row r="153" spans="1:5" x14ac:dyDescent="0.25">
      <c r="A153" s="152" t="s">
        <v>120</v>
      </c>
      <c r="B153" s="153"/>
      <c r="C153" s="136"/>
      <c r="D153" s="14"/>
      <c r="E153" s="70"/>
    </row>
    <row r="154" spans="1:5" x14ac:dyDescent="0.25">
      <c r="A154" s="152" t="s">
        <v>121</v>
      </c>
      <c r="B154" s="153"/>
      <c r="C154" s="136"/>
      <c r="D154" s="14">
        <v>4258.9306305</v>
      </c>
      <c r="E154" s="70">
        <f t="shared" ref="E154:E157" si="10">+D154+(+D154*4.4%)</f>
        <v>4446.3235782419997</v>
      </c>
    </row>
    <row r="155" spans="1:5" x14ac:dyDescent="0.25">
      <c r="A155" s="152" t="s">
        <v>122</v>
      </c>
      <c r="B155" s="153"/>
      <c r="C155" s="136"/>
      <c r="D155" s="14">
        <v>4258.9306305</v>
      </c>
      <c r="E155" s="70">
        <f t="shared" si="10"/>
        <v>4446.3235782419997</v>
      </c>
    </row>
    <row r="156" spans="1:5" x14ac:dyDescent="0.25">
      <c r="A156" s="152" t="s">
        <v>123</v>
      </c>
      <c r="B156" s="153"/>
      <c r="C156" s="136"/>
      <c r="D156" s="14">
        <v>4056.121251</v>
      </c>
      <c r="E156" s="70">
        <f t="shared" si="10"/>
        <v>4234.5905860439998</v>
      </c>
    </row>
    <row r="157" spans="1:5" x14ac:dyDescent="0.25">
      <c r="A157" s="152" t="s">
        <v>124</v>
      </c>
      <c r="B157" s="153"/>
      <c r="C157" s="136"/>
      <c r="D157" s="14">
        <v>447.69979799999999</v>
      </c>
      <c r="E157" s="70">
        <f t="shared" si="10"/>
        <v>467.39858911199997</v>
      </c>
    </row>
    <row r="158" spans="1:5" x14ac:dyDescent="0.25">
      <c r="A158" s="154"/>
      <c r="B158" s="130"/>
      <c r="C158" s="122"/>
      <c r="D158" s="14"/>
      <c r="E158" s="70"/>
    </row>
    <row r="159" spans="1:5" x14ac:dyDescent="0.25">
      <c r="A159" s="152" t="s">
        <v>125</v>
      </c>
      <c r="B159" s="153"/>
      <c r="C159" s="136"/>
      <c r="D159" s="14"/>
      <c r="E159" s="70"/>
    </row>
    <row r="160" spans="1:5" x14ac:dyDescent="0.25">
      <c r="A160" s="152" t="s">
        <v>126</v>
      </c>
      <c r="B160" s="153"/>
      <c r="C160" s="136"/>
      <c r="D160" s="14"/>
      <c r="E160" s="70"/>
    </row>
    <row r="161" spans="1:5" x14ac:dyDescent="0.25">
      <c r="A161" s="13"/>
      <c r="B161" s="121" t="s">
        <v>127</v>
      </c>
      <c r="C161" s="122"/>
      <c r="D161" s="14"/>
      <c r="E161" s="70"/>
    </row>
    <row r="162" spans="1:5" x14ac:dyDescent="0.25">
      <c r="A162" s="13"/>
      <c r="B162" s="16"/>
      <c r="C162" s="17" t="s">
        <v>128</v>
      </c>
      <c r="D162" s="14">
        <v>363.52666350000004</v>
      </c>
      <c r="E162" s="70">
        <f t="shared" ref="E162:E166" si="11">+D162+(+D162*4.4%)</f>
        <v>379.52183669400006</v>
      </c>
    </row>
    <row r="163" spans="1:5" x14ac:dyDescent="0.25">
      <c r="A163" s="13"/>
      <c r="B163" s="16"/>
      <c r="C163" s="17" t="s">
        <v>129</v>
      </c>
      <c r="D163" s="14">
        <v>1014.0247845</v>
      </c>
      <c r="E163" s="70">
        <f t="shared" si="11"/>
        <v>1058.6418750180001</v>
      </c>
    </row>
    <row r="164" spans="1:5" x14ac:dyDescent="0.25">
      <c r="A164" s="13" t="s">
        <v>130</v>
      </c>
      <c r="B164" s="121" t="s">
        <v>131</v>
      </c>
      <c r="C164" s="122"/>
      <c r="D164" s="14">
        <v>0</v>
      </c>
      <c r="E164" s="70">
        <f t="shared" si="11"/>
        <v>0</v>
      </c>
    </row>
    <row r="165" spans="1:5" x14ac:dyDescent="0.25">
      <c r="A165" s="13"/>
      <c r="B165" s="16"/>
      <c r="C165" s="17" t="s">
        <v>132</v>
      </c>
      <c r="D165" s="14">
        <v>1926.6614639999998</v>
      </c>
      <c r="E165" s="70">
        <f t="shared" si="11"/>
        <v>2011.4345684159998</v>
      </c>
    </row>
    <row r="166" spans="1:5" x14ac:dyDescent="0.25">
      <c r="A166" s="13"/>
      <c r="B166" s="16"/>
      <c r="C166" s="17" t="s">
        <v>133</v>
      </c>
      <c r="D166" s="14">
        <v>3244.8947895000001</v>
      </c>
      <c r="E166" s="70">
        <f t="shared" si="11"/>
        <v>3387.6701602380003</v>
      </c>
    </row>
    <row r="167" spans="1:5" x14ac:dyDescent="0.25">
      <c r="A167" s="13"/>
      <c r="B167" s="121" t="s">
        <v>134</v>
      </c>
      <c r="C167" s="122"/>
      <c r="D167" s="14"/>
      <c r="E167" s="70"/>
    </row>
    <row r="168" spans="1:5" x14ac:dyDescent="0.25">
      <c r="A168" s="13"/>
      <c r="B168" s="16"/>
      <c r="C168" s="17" t="s">
        <v>132</v>
      </c>
      <c r="D168" s="14">
        <v>2028.071682</v>
      </c>
      <c r="E168" s="70">
        <f t="shared" ref="E168:E169" si="12">+D168+(+D168*4.4%)</f>
        <v>2117.3068360080001</v>
      </c>
    </row>
    <row r="169" spans="1:5" x14ac:dyDescent="0.25">
      <c r="A169" s="13"/>
      <c r="B169" s="16"/>
      <c r="C169" s="17" t="s">
        <v>133</v>
      </c>
      <c r="D169" s="14">
        <v>3650.5135485000001</v>
      </c>
      <c r="E169" s="70">
        <f t="shared" si="12"/>
        <v>3811.1361446340002</v>
      </c>
    </row>
    <row r="170" spans="1:5" x14ac:dyDescent="0.25">
      <c r="A170" s="152" t="s">
        <v>135</v>
      </c>
      <c r="B170" s="153"/>
      <c r="C170" s="136"/>
      <c r="D170" s="14"/>
      <c r="E170" s="70"/>
    </row>
    <row r="171" spans="1:5" x14ac:dyDescent="0.25">
      <c r="A171" s="13"/>
      <c r="B171" s="121" t="s">
        <v>131</v>
      </c>
      <c r="C171" s="122"/>
      <c r="D171" s="14"/>
      <c r="E171" s="70"/>
    </row>
    <row r="172" spans="1:5" x14ac:dyDescent="0.25">
      <c r="A172" s="13"/>
      <c r="B172" s="16"/>
      <c r="C172" s="17" t="s">
        <v>128</v>
      </c>
      <c r="D172" s="14">
        <v>707.91452549999997</v>
      </c>
      <c r="E172" s="70">
        <f t="shared" ref="E172:E173" si="13">+D172+(+D172*4.4%)</f>
        <v>739.06276462199992</v>
      </c>
    </row>
    <row r="173" spans="1:5" x14ac:dyDescent="0.25">
      <c r="A173" s="13"/>
      <c r="B173" s="16"/>
      <c r="C173" s="17" t="s">
        <v>129</v>
      </c>
      <c r="D173" s="14">
        <v>1014.0247845</v>
      </c>
      <c r="E173" s="70">
        <f t="shared" si="13"/>
        <v>1058.6418750180001</v>
      </c>
    </row>
    <row r="174" spans="1:5" x14ac:dyDescent="0.25">
      <c r="A174" s="13"/>
      <c r="B174" s="121" t="s">
        <v>134</v>
      </c>
      <c r="C174" s="122"/>
      <c r="D174" s="14"/>
      <c r="E174" s="70"/>
    </row>
    <row r="175" spans="1:5" x14ac:dyDescent="0.25">
      <c r="A175" s="13"/>
      <c r="B175" s="16"/>
      <c r="C175" s="17" t="s">
        <v>128</v>
      </c>
      <c r="D175" s="14">
        <v>918.3639465</v>
      </c>
      <c r="E175" s="70">
        <f t="shared" ref="E175:E176" si="14">+D175+(+D175*4.4%)</f>
        <v>958.77196014599997</v>
      </c>
    </row>
    <row r="176" spans="1:5" x14ac:dyDescent="0.25">
      <c r="A176" s="13"/>
      <c r="B176" s="16"/>
      <c r="C176" s="17" t="s">
        <v>129</v>
      </c>
      <c r="D176" s="14">
        <v>1580.3497709999999</v>
      </c>
      <c r="E176" s="70">
        <f t="shared" si="14"/>
        <v>1649.8851609239998</v>
      </c>
    </row>
    <row r="177" spans="1:5" x14ac:dyDescent="0.25">
      <c r="A177" s="152" t="s">
        <v>136</v>
      </c>
      <c r="B177" s="153"/>
      <c r="C177" s="136"/>
      <c r="D177" s="14"/>
      <c r="E177" s="70"/>
    </row>
    <row r="178" spans="1:5" x14ac:dyDescent="0.25">
      <c r="A178" s="13"/>
      <c r="B178" s="121" t="s">
        <v>131</v>
      </c>
      <c r="C178" s="122"/>
      <c r="D178" s="14">
        <v>405.61875900000001</v>
      </c>
      <c r="E178" s="70">
        <f t="shared" ref="E178:E182" si="15">+D178+(+D178*4.4%)</f>
        <v>423.46598439600001</v>
      </c>
    </row>
    <row r="179" spans="1:5" x14ac:dyDescent="0.25">
      <c r="A179" s="13"/>
      <c r="B179" s="121" t="s">
        <v>134</v>
      </c>
      <c r="C179" s="122"/>
      <c r="D179" s="14">
        <v>811.22646150000014</v>
      </c>
      <c r="E179" s="70">
        <f t="shared" si="15"/>
        <v>846.92042580600014</v>
      </c>
    </row>
    <row r="180" spans="1:5" x14ac:dyDescent="0.25">
      <c r="A180" s="152" t="s">
        <v>137</v>
      </c>
      <c r="B180" s="153"/>
      <c r="C180" s="136"/>
      <c r="D180" s="14">
        <v>811.22646150000014</v>
      </c>
      <c r="E180" s="70">
        <f t="shared" si="15"/>
        <v>846.92042580600014</v>
      </c>
    </row>
    <row r="181" spans="1:5" x14ac:dyDescent="0.25">
      <c r="A181" s="152" t="s">
        <v>318</v>
      </c>
      <c r="B181" s="153"/>
      <c r="C181" s="136"/>
      <c r="D181" s="14">
        <v>1014.0247845</v>
      </c>
      <c r="E181" s="70">
        <f t="shared" si="15"/>
        <v>1058.6418750180001</v>
      </c>
    </row>
    <row r="182" spans="1:5" x14ac:dyDescent="0.25">
      <c r="A182" s="152" t="s">
        <v>138</v>
      </c>
      <c r="B182" s="153"/>
      <c r="C182" s="136"/>
      <c r="D182" s="14">
        <v>1216.8452204999999</v>
      </c>
      <c r="E182" s="70">
        <f t="shared" si="15"/>
        <v>1270.3864102019998</v>
      </c>
    </row>
    <row r="183" spans="1:5" x14ac:dyDescent="0.25">
      <c r="A183" s="35"/>
      <c r="B183" s="36"/>
      <c r="C183" s="33"/>
      <c r="D183" s="14"/>
      <c r="E183" s="70"/>
    </row>
    <row r="184" spans="1:5" ht="28.95" customHeight="1" x14ac:dyDescent="0.25">
      <c r="A184" s="35" t="s">
        <v>287</v>
      </c>
      <c r="B184" s="36"/>
      <c r="C184" s="11" t="s">
        <v>288</v>
      </c>
      <c r="D184" s="14">
        <v>2948.4</v>
      </c>
      <c r="E184" s="70">
        <f>+D184+(+D184*4.4%)</f>
        <v>3078.1296000000002</v>
      </c>
    </row>
    <row r="185" spans="1:5" x14ac:dyDescent="0.25">
      <c r="A185" s="35"/>
      <c r="B185" s="36"/>
      <c r="C185" s="11" t="s">
        <v>289</v>
      </c>
      <c r="D185" s="14"/>
      <c r="E185" s="70"/>
    </row>
    <row r="186" spans="1:5" x14ac:dyDescent="0.25">
      <c r="A186" s="35"/>
      <c r="B186" s="38"/>
      <c r="C186" s="11"/>
      <c r="D186" s="14"/>
      <c r="E186" s="70"/>
    </row>
    <row r="187" spans="1:5" x14ac:dyDescent="0.25">
      <c r="A187" s="152" t="s">
        <v>139</v>
      </c>
      <c r="B187" s="153"/>
      <c r="C187" s="136"/>
      <c r="D187" s="14"/>
      <c r="E187" s="70"/>
    </row>
    <row r="188" spans="1:5" x14ac:dyDescent="0.25">
      <c r="A188" s="152" t="s">
        <v>140</v>
      </c>
      <c r="B188" s="153"/>
      <c r="C188" s="136"/>
      <c r="D188" s="14"/>
      <c r="E188" s="70"/>
    </row>
    <row r="189" spans="1:5" x14ac:dyDescent="0.25">
      <c r="A189" s="13"/>
      <c r="B189" s="121" t="s">
        <v>141</v>
      </c>
      <c r="C189" s="122"/>
      <c r="D189" s="39">
        <v>392.14088550000002</v>
      </c>
      <c r="E189" s="70">
        <f t="shared" ref="E189:E192" si="16">+D189+(+D189*4.4%)</f>
        <v>409.395084462</v>
      </c>
    </row>
    <row r="190" spans="1:5" x14ac:dyDescent="0.25">
      <c r="A190" s="13"/>
      <c r="B190" s="121" t="s">
        <v>142</v>
      </c>
      <c r="C190" s="122"/>
      <c r="D190" s="39">
        <v>392.14088550000002</v>
      </c>
      <c r="E190" s="70">
        <f t="shared" si="16"/>
        <v>409.395084462</v>
      </c>
    </row>
    <row r="191" spans="1:5" x14ac:dyDescent="0.25">
      <c r="A191" s="13"/>
      <c r="B191" s="121" t="s">
        <v>143</v>
      </c>
      <c r="C191" s="122"/>
      <c r="D191" s="39">
        <v>617.2954514999999</v>
      </c>
      <c r="E191" s="70">
        <f t="shared" si="16"/>
        <v>644.4564513659999</v>
      </c>
    </row>
    <row r="192" spans="1:5" x14ac:dyDescent="0.25">
      <c r="A192" s="13"/>
      <c r="B192" s="121" t="s">
        <v>144</v>
      </c>
      <c r="C192" s="122"/>
      <c r="D192" s="39">
        <v>650.50917750000008</v>
      </c>
      <c r="E192" s="70">
        <f t="shared" si="16"/>
        <v>679.13158131000012</v>
      </c>
    </row>
    <row r="193" spans="1:5" ht="31.5" customHeight="1" x14ac:dyDescent="0.25">
      <c r="A193" s="13"/>
      <c r="B193" s="121" t="s">
        <v>145</v>
      </c>
      <c r="C193" s="122"/>
      <c r="D193" s="14">
        <v>1133.6561144999998</v>
      </c>
      <c r="E193" s="70">
        <f>+D193+(+D193*4.4%)</f>
        <v>1183.5369835379997</v>
      </c>
    </row>
    <row r="194" spans="1:5" ht="30" customHeight="1" x14ac:dyDescent="0.25">
      <c r="A194" s="13"/>
      <c r="B194" s="121" t="s">
        <v>146</v>
      </c>
      <c r="C194" s="122"/>
      <c r="D194" s="14">
        <v>1130.173317</v>
      </c>
      <c r="E194" s="70">
        <f>+D194+(+D194*4.4%)</f>
        <v>1179.900942948</v>
      </c>
    </row>
    <row r="195" spans="1:5" ht="25.5" customHeight="1" x14ac:dyDescent="0.25">
      <c r="A195" s="13" t="s">
        <v>267</v>
      </c>
      <c r="B195" s="121" t="s">
        <v>268</v>
      </c>
      <c r="C195" s="122"/>
      <c r="D195" s="14">
        <v>2259.0198540000001</v>
      </c>
      <c r="E195" s="70">
        <f t="shared" ref="E195:E198" si="17">+D195+(+D195*4.4%)</f>
        <v>2358.4167275760001</v>
      </c>
    </row>
    <row r="196" spans="1:5" ht="25.5" customHeight="1" x14ac:dyDescent="0.25">
      <c r="A196" s="13"/>
      <c r="B196" s="121" t="s">
        <v>269</v>
      </c>
      <c r="C196" s="122"/>
      <c r="D196" s="14">
        <v>2259.0198540000001</v>
      </c>
      <c r="E196" s="70">
        <f t="shared" si="17"/>
        <v>2358.4167275760001</v>
      </c>
    </row>
    <row r="197" spans="1:5" ht="25.5" customHeight="1" x14ac:dyDescent="0.25">
      <c r="A197" s="13"/>
      <c r="B197" s="121" t="s">
        <v>270</v>
      </c>
      <c r="C197" s="122"/>
      <c r="D197" s="14">
        <v>883.76815800000008</v>
      </c>
      <c r="E197" s="70">
        <f t="shared" si="17"/>
        <v>922.65395695200004</v>
      </c>
    </row>
    <row r="198" spans="1:5" ht="21" customHeight="1" x14ac:dyDescent="0.25">
      <c r="A198" s="13"/>
      <c r="B198" s="121" t="s">
        <v>271</v>
      </c>
      <c r="C198" s="122"/>
      <c r="D198" s="14">
        <v>883.76815800000008</v>
      </c>
      <c r="E198" s="70">
        <f t="shared" si="17"/>
        <v>922.65395695200004</v>
      </c>
    </row>
    <row r="199" spans="1:5" ht="49.5" customHeight="1" x14ac:dyDescent="0.25">
      <c r="A199" s="13"/>
      <c r="B199" s="131" t="s">
        <v>284</v>
      </c>
      <c r="C199" s="132"/>
      <c r="D199" s="74" t="s">
        <v>310</v>
      </c>
      <c r="E199" s="73" t="s">
        <v>313</v>
      </c>
    </row>
    <row r="200" spans="1:5" ht="30.75" customHeight="1" x14ac:dyDescent="0.25">
      <c r="A200" s="13"/>
      <c r="B200" s="121" t="s">
        <v>256</v>
      </c>
      <c r="C200" s="122"/>
      <c r="D200" s="14">
        <v>883.76815800000008</v>
      </c>
      <c r="E200" s="70">
        <f t="shared" ref="E200:E216" si="18">+D200+(+D200*4.4%)</f>
        <v>922.65395695200004</v>
      </c>
    </row>
    <row r="201" spans="1:5" ht="30.75" customHeight="1" x14ac:dyDescent="0.25">
      <c r="A201" s="13"/>
      <c r="B201" s="121" t="s">
        <v>273</v>
      </c>
      <c r="C201" s="122"/>
      <c r="D201" s="14">
        <v>883.76815800000008</v>
      </c>
      <c r="E201" s="70">
        <f t="shared" si="18"/>
        <v>922.65395695200004</v>
      </c>
    </row>
    <row r="202" spans="1:5" ht="30.75" customHeight="1" x14ac:dyDescent="0.25">
      <c r="A202" s="13"/>
      <c r="B202" s="121" t="s">
        <v>272</v>
      </c>
      <c r="C202" s="122"/>
      <c r="D202" s="14">
        <v>883.76815800000008</v>
      </c>
      <c r="E202" s="70">
        <f t="shared" si="18"/>
        <v>922.65395695200004</v>
      </c>
    </row>
    <row r="203" spans="1:5" ht="30.75" customHeight="1" x14ac:dyDescent="0.25">
      <c r="A203" s="13"/>
      <c r="B203" s="121" t="s">
        <v>257</v>
      </c>
      <c r="C203" s="122"/>
      <c r="D203" s="14">
        <v>883.04948549999995</v>
      </c>
      <c r="E203" s="70">
        <f t="shared" si="18"/>
        <v>921.90366286199992</v>
      </c>
    </row>
    <row r="204" spans="1:5" ht="30.75" customHeight="1" x14ac:dyDescent="0.25">
      <c r="A204" s="13"/>
      <c r="B204" s="121" t="s">
        <v>274</v>
      </c>
      <c r="C204" s="122"/>
      <c r="D204" s="14">
        <v>4300.4477880000004</v>
      </c>
      <c r="E204" s="70">
        <f t="shared" si="18"/>
        <v>4489.667490672</v>
      </c>
    </row>
    <row r="205" spans="1:5" ht="30.75" customHeight="1" x14ac:dyDescent="0.25">
      <c r="A205" s="13"/>
      <c r="B205" s="121" t="s">
        <v>258</v>
      </c>
      <c r="C205" s="122"/>
      <c r="D205" s="14">
        <v>2195.9425215000001</v>
      </c>
      <c r="E205" s="70">
        <f t="shared" si="18"/>
        <v>2292.5639924460002</v>
      </c>
    </row>
    <row r="206" spans="1:5" ht="30.75" customHeight="1" x14ac:dyDescent="0.25">
      <c r="A206" s="13"/>
      <c r="B206" s="121" t="s">
        <v>275</v>
      </c>
      <c r="C206" s="122"/>
      <c r="D206" s="14">
        <v>441.40864950000002</v>
      </c>
      <c r="E206" s="70">
        <f t="shared" si="18"/>
        <v>460.83063007800001</v>
      </c>
    </row>
    <row r="207" spans="1:5" ht="36.75" customHeight="1" x14ac:dyDescent="0.25">
      <c r="A207" s="13"/>
      <c r="B207" s="121" t="s">
        <v>276</v>
      </c>
      <c r="C207" s="122"/>
      <c r="D207" s="14">
        <v>2271.6463769999996</v>
      </c>
      <c r="E207" s="70">
        <f t="shared" si="18"/>
        <v>2371.5988175879997</v>
      </c>
    </row>
    <row r="208" spans="1:5" ht="30.75" customHeight="1" x14ac:dyDescent="0.25">
      <c r="A208" s="13"/>
      <c r="B208" s="121" t="s">
        <v>259</v>
      </c>
      <c r="C208" s="122"/>
      <c r="D208" s="14">
        <v>3154.8395970000001</v>
      </c>
      <c r="E208" s="70">
        <f t="shared" si="18"/>
        <v>3293.6525392680001</v>
      </c>
    </row>
    <row r="209" spans="1:5" ht="30.75" customHeight="1" x14ac:dyDescent="0.25">
      <c r="A209" s="13"/>
      <c r="B209" s="121" t="s">
        <v>260</v>
      </c>
      <c r="C209" s="122"/>
      <c r="D209" s="14">
        <v>2271.6463769999996</v>
      </c>
      <c r="E209" s="70">
        <f t="shared" si="18"/>
        <v>2371.5988175879997</v>
      </c>
    </row>
    <row r="210" spans="1:5" ht="30.75" customHeight="1" x14ac:dyDescent="0.25">
      <c r="A210" s="13"/>
      <c r="B210" s="121" t="s">
        <v>261</v>
      </c>
      <c r="C210" s="122"/>
      <c r="D210" s="14">
        <v>921.61455749999993</v>
      </c>
      <c r="E210" s="70">
        <f t="shared" si="18"/>
        <v>962.16559802999996</v>
      </c>
    </row>
    <row r="211" spans="1:5" ht="30.75" customHeight="1" x14ac:dyDescent="0.25">
      <c r="A211" s="13"/>
      <c r="B211" s="121" t="s">
        <v>262</v>
      </c>
      <c r="C211" s="122"/>
      <c r="D211" s="14">
        <v>2270.8834784999999</v>
      </c>
      <c r="E211" s="70">
        <f t="shared" si="18"/>
        <v>2370.8023515539999</v>
      </c>
    </row>
    <row r="212" spans="1:5" ht="30.75" customHeight="1" x14ac:dyDescent="0.25">
      <c r="A212" s="13"/>
      <c r="B212" s="121" t="s">
        <v>263</v>
      </c>
      <c r="C212" s="122"/>
      <c r="D212" s="14">
        <v>2259.0198540000001</v>
      </c>
      <c r="E212" s="70">
        <f t="shared" si="18"/>
        <v>2358.4167275760001</v>
      </c>
    </row>
    <row r="213" spans="1:5" ht="30.75" customHeight="1" x14ac:dyDescent="0.25">
      <c r="A213" s="13"/>
      <c r="B213" s="121" t="s">
        <v>264</v>
      </c>
      <c r="C213" s="122"/>
      <c r="D213" s="14">
        <v>88.905316499999998</v>
      </c>
      <c r="E213" s="70">
        <f t="shared" si="18"/>
        <v>92.817150425999998</v>
      </c>
    </row>
    <row r="214" spans="1:5" ht="30.75" customHeight="1" x14ac:dyDescent="0.25">
      <c r="A214" s="13"/>
      <c r="B214" s="121" t="s">
        <v>265</v>
      </c>
      <c r="C214" s="122"/>
      <c r="D214" s="14">
        <v>88.905316499999998</v>
      </c>
      <c r="E214" s="70">
        <f t="shared" si="18"/>
        <v>92.817150425999998</v>
      </c>
    </row>
    <row r="215" spans="1:5" ht="30.75" customHeight="1" x14ac:dyDescent="0.25">
      <c r="A215" s="13"/>
      <c r="B215" s="121" t="s">
        <v>266</v>
      </c>
      <c r="C215" s="122"/>
      <c r="D215" s="14">
        <v>25.816927500000002</v>
      </c>
      <c r="E215" s="70">
        <f t="shared" si="18"/>
        <v>26.952872310000004</v>
      </c>
    </row>
    <row r="216" spans="1:5" x14ac:dyDescent="0.25">
      <c r="A216" s="13"/>
      <c r="B216" s="121" t="s">
        <v>147</v>
      </c>
      <c r="C216" s="122"/>
      <c r="D216" s="14">
        <v>119.7750645</v>
      </c>
      <c r="E216" s="70">
        <f t="shared" si="18"/>
        <v>125.045167338</v>
      </c>
    </row>
    <row r="217" spans="1:5" ht="31.95" customHeight="1" x14ac:dyDescent="0.25">
      <c r="A217" s="40" t="s">
        <v>292</v>
      </c>
      <c r="B217" s="153" t="s">
        <v>291</v>
      </c>
      <c r="C217" s="136"/>
      <c r="D217" s="14"/>
      <c r="E217" s="70"/>
    </row>
    <row r="218" spans="1:5" x14ac:dyDescent="0.25">
      <c r="A218" s="40"/>
      <c r="B218" s="130" t="s">
        <v>293</v>
      </c>
      <c r="C218" s="122"/>
      <c r="D218" s="14">
        <v>5265</v>
      </c>
      <c r="E218" s="70">
        <f t="shared" ref="E218:E222" si="19">+D218+(+D218*4.4%)</f>
        <v>5496.66</v>
      </c>
    </row>
    <row r="219" spans="1:5" x14ac:dyDescent="0.25">
      <c r="A219" s="40"/>
      <c r="B219" s="130" t="s">
        <v>294</v>
      </c>
      <c r="C219" s="122"/>
      <c r="D219" s="14">
        <v>2106</v>
      </c>
      <c r="E219" s="70">
        <f t="shared" si="19"/>
        <v>2198.6640000000002</v>
      </c>
    </row>
    <row r="220" spans="1:5" ht="14.4" customHeight="1" x14ac:dyDescent="0.25">
      <c r="A220" s="40"/>
      <c r="B220" s="130" t="s">
        <v>295</v>
      </c>
      <c r="C220" s="122"/>
      <c r="D220" s="14">
        <v>2106</v>
      </c>
      <c r="E220" s="70">
        <f t="shared" si="19"/>
        <v>2198.6640000000002</v>
      </c>
    </row>
    <row r="221" spans="1:5" ht="14.4" customHeight="1" x14ac:dyDescent="0.25">
      <c r="A221" s="40"/>
      <c r="B221" s="130" t="s">
        <v>296</v>
      </c>
      <c r="C221" s="122"/>
      <c r="D221" s="14">
        <v>2106</v>
      </c>
      <c r="E221" s="70">
        <f t="shared" si="19"/>
        <v>2198.6640000000002</v>
      </c>
    </row>
    <row r="222" spans="1:5" ht="14.4" customHeight="1" x14ac:dyDescent="0.25">
      <c r="A222" s="40"/>
      <c r="B222" s="130" t="s">
        <v>297</v>
      </c>
      <c r="C222" s="122"/>
      <c r="D222" s="14">
        <v>2106</v>
      </c>
      <c r="E222" s="70">
        <f t="shared" si="19"/>
        <v>2198.6640000000002</v>
      </c>
    </row>
    <row r="223" spans="1:5" x14ac:dyDescent="0.25">
      <c r="A223" s="152" t="s">
        <v>148</v>
      </c>
      <c r="B223" s="153"/>
      <c r="C223" s="136"/>
      <c r="D223" s="14"/>
      <c r="E223" s="70"/>
    </row>
    <row r="224" spans="1:5" ht="70.5" customHeight="1" x14ac:dyDescent="0.25">
      <c r="A224" s="13"/>
      <c r="B224" s="135" t="s">
        <v>149</v>
      </c>
      <c r="C224" s="136"/>
      <c r="D224" s="14"/>
      <c r="E224" s="70"/>
    </row>
    <row r="225" spans="1:5" x14ac:dyDescent="0.25">
      <c r="A225" s="41"/>
      <c r="B225" s="121" t="s">
        <v>3</v>
      </c>
      <c r="C225" s="122"/>
      <c r="D225" s="14">
        <v>5471.9392454999997</v>
      </c>
      <c r="E225" s="70">
        <f t="shared" ref="E225:E245" si="20">+D225+(+D225*4.4%)</f>
        <v>5712.7045723020001</v>
      </c>
    </row>
    <row r="226" spans="1:5" x14ac:dyDescent="0.25">
      <c r="A226" s="41"/>
      <c r="B226" s="121" t="s">
        <v>4</v>
      </c>
      <c r="C226" s="122"/>
      <c r="D226" s="14">
        <v>10323.984762</v>
      </c>
      <c r="E226" s="70">
        <f t="shared" si="20"/>
        <v>10778.240091528</v>
      </c>
    </row>
    <row r="227" spans="1:5" x14ac:dyDescent="0.25">
      <c r="A227" s="41"/>
      <c r="B227" s="121" t="s">
        <v>5</v>
      </c>
      <c r="C227" s="122"/>
      <c r="D227" s="14">
        <v>128058.81543</v>
      </c>
      <c r="E227" s="70">
        <f t="shared" si="20"/>
        <v>133693.40330892001</v>
      </c>
    </row>
    <row r="228" spans="1:5" x14ac:dyDescent="0.25">
      <c r="A228" s="41"/>
      <c r="B228" s="121" t="s">
        <v>6</v>
      </c>
      <c r="C228" s="122"/>
      <c r="D228" s="14">
        <v>7503.8364765000006</v>
      </c>
      <c r="E228" s="70">
        <f t="shared" si="20"/>
        <v>7834.0052814660003</v>
      </c>
    </row>
    <row r="229" spans="1:5" x14ac:dyDescent="0.25">
      <c r="A229" s="152" t="s">
        <v>150</v>
      </c>
      <c r="B229" s="153"/>
      <c r="C229" s="136"/>
      <c r="D229" s="14">
        <v>985.33316699999989</v>
      </c>
      <c r="E229" s="70">
        <f t="shared" si="20"/>
        <v>1028.6878263479998</v>
      </c>
    </row>
    <row r="230" spans="1:5" x14ac:dyDescent="0.25">
      <c r="A230" s="152" t="s">
        <v>151</v>
      </c>
      <c r="B230" s="153"/>
      <c r="C230" s="136"/>
      <c r="D230" s="14">
        <v>811.22646150000014</v>
      </c>
      <c r="E230" s="70">
        <f t="shared" si="20"/>
        <v>846.92042580600014</v>
      </c>
    </row>
    <row r="231" spans="1:5" x14ac:dyDescent="0.25">
      <c r="A231" s="152" t="s">
        <v>152</v>
      </c>
      <c r="B231" s="153"/>
      <c r="C231" s="136"/>
      <c r="D231" s="14">
        <v>103.31193599999999</v>
      </c>
      <c r="E231" s="70">
        <f t="shared" si="20"/>
        <v>107.85766118399999</v>
      </c>
    </row>
    <row r="232" spans="1:5" x14ac:dyDescent="0.25">
      <c r="A232" s="152" t="s">
        <v>153</v>
      </c>
      <c r="B232" s="153"/>
      <c r="C232" s="136"/>
      <c r="D232" s="14">
        <v>76.533092999999994</v>
      </c>
      <c r="E232" s="70">
        <f t="shared" si="20"/>
        <v>79.900549091999991</v>
      </c>
    </row>
    <row r="233" spans="1:5" x14ac:dyDescent="0.25">
      <c r="A233" s="152" t="s">
        <v>154</v>
      </c>
      <c r="B233" s="153"/>
      <c r="C233" s="136"/>
      <c r="D233" s="14">
        <v>397.95660450000003</v>
      </c>
      <c r="E233" s="70">
        <f t="shared" si="20"/>
        <v>415.466695098</v>
      </c>
    </row>
    <row r="234" spans="1:5" x14ac:dyDescent="0.25">
      <c r="A234" s="152" t="s">
        <v>155</v>
      </c>
      <c r="B234" s="153"/>
      <c r="C234" s="136"/>
      <c r="D234" s="14">
        <v>405.61875900000001</v>
      </c>
      <c r="E234" s="70">
        <f t="shared" si="20"/>
        <v>423.46598439600001</v>
      </c>
    </row>
    <row r="235" spans="1:5" ht="12.6" x14ac:dyDescent="0.3">
      <c r="A235" s="155" t="s">
        <v>311</v>
      </c>
      <c r="B235" s="153"/>
      <c r="C235" s="136"/>
      <c r="D235" s="14">
        <v>306.12131550000004</v>
      </c>
      <c r="E235" s="70">
        <f t="shared" si="20"/>
        <v>319.59065338200003</v>
      </c>
    </row>
    <row r="236" spans="1:5" x14ac:dyDescent="0.25">
      <c r="A236" s="13"/>
      <c r="B236" s="121" t="s">
        <v>156</v>
      </c>
      <c r="C236" s="122"/>
      <c r="D236" s="14">
        <v>306.12131550000004</v>
      </c>
      <c r="E236" s="70">
        <f t="shared" si="20"/>
        <v>319.59065338200003</v>
      </c>
    </row>
    <row r="237" spans="1:5" x14ac:dyDescent="0.25">
      <c r="A237" s="13"/>
      <c r="B237" s="121" t="s">
        <v>157</v>
      </c>
      <c r="C237" s="122"/>
      <c r="D237" s="14">
        <v>707.91452549999997</v>
      </c>
      <c r="E237" s="70">
        <f t="shared" si="20"/>
        <v>739.06276462199992</v>
      </c>
    </row>
    <row r="238" spans="1:5" x14ac:dyDescent="0.25">
      <c r="A238" s="13"/>
      <c r="B238" s="121" t="s">
        <v>158</v>
      </c>
      <c r="C238" s="122"/>
      <c r="D238" s="14">
        <v>507.0179205</v>
      </c>
      <c r="E238" s="70">
        <f t="shared" si="20"/>
        <v>529.32670900200003</v>
      </c>
    </row>
    <row r="239" spans="1:5" x14ac:dyDescent="0.25">
      <c r="A239" s="13"/>
      <c r="B239" s="121" t="s">
        <v>159</v>
      </c>
      <c r="C239" s="122"/>
      <c r="D239" s="14">
        <v>813.1392360000001</v>
      </c>
      <c r="E239" s="70">
        <f t="shared" si="20"/>
        <v>848.91736238400006</v>
      </c>
    </row>
    <row r="240" spans="1:5" x14ac:dyDescent="0.25">
      <c r="A240" s="152" t="s">
        <v>249</v>
      </c>
      <c r="B240" s="153"/>
      <c r="C240" s="136"/>
      <c r="D240" s="14">
        <v>0</v>
      </c>
      <c r="E240" s="70">
        <f t="shared" si="20"/>
        <v>0</v>
      </c>
    </row>
    <row r="241" spans="1:5" x14ac:dyDescent="0.25">
      <c r="A241" s="13"/>
      <c r="B241" s="121" t="s">
        <v>160</v>
      </c>
      <c r="C241" s="122"/>
      <c r="D241" s="14">
        <v>445.78702349999998</v>
      </c>
      <c r="E241" s="70">
        <f t="shared" si="20"/>
        <v>465.40165253399999</v>
      </c>
    </row>
    <row r="242" spans="1:5" x14ac:dyDescent="0.25">
      <c r="A242" s="13"/>
      <c r="B242" s="121" t="s">
        <v>161</v>
      </c>
      <c r="C242" s="122"/>
      <c r="D242" s="14">
        <v>608.41708199999994</v>
      </c>
      <c r="E242" s="70">
        <f t="shared" si="20"/>
        <v>635.18743360799999</v>
      </c>
    </row>
    <row r="243" spans="1:5" x14ac:dyDescent="0.25">
      <c r="A243" s="13"/>
      <c r="B243" s="121" t="s">
        <v>162</v>
      </c>
      <c r="C243" s="122"/>
      <c r="D243" s="14">
        <v>466.83859949999999</v>
      </c>
      <c r="E243" s="70">
        <f t="shared" si="20"/>
        <v>487.379497878</v>
      </c>
    </row>
    <row r="244" spans="1:5" x14ac:dyDescent="0.25">
      <c r="A244" s="13"/>
      <c r="B244" s="121" t="s">
        <v>163</v>
      </c>
      <c r="C244" s="122"/>
      <c r="D244" s="14">
        <v>1461.7466955</v>
      </c>
      <c r="E244" s="70">
        <f t="shared" si="20"/>
        <v>1526.0635501019999</v>
      </c>
    </row>
    <row r="245" spans="1:5" x14ac:dyDescent="0.25">
      <c r="A245" s="13"/>
      <c r="B245" s="121" t="s">
        <v>164</v>
      </c>
      <c r="C245" s="122"/>
      <c r="D245" s="14">
        <v>1461.7466955</v>
      </c>
      <c r="E245" s="70">
        <f t="shared" si="20"/>
        <v>1526.0635501019999</v>
      </c>
    </row>
    <row r="246" spans="1:5" x14ac:dyDescent="0.25">
      <c r="A246" s="152" t="s">
        <v>165</v>
      </c>
      <c r="B246" s="153"/>
      <c r="C246" s="136"/>
      <c r="D246" s="14"/>
      <c r="E246" s="70"/>
    </row>
    <row r="247" spans="1:5" ht="29.25" customHeight="1" x14ac:dyDescent="0.25">
      <c r="A247" s="13"/>
      <c r="B247" s="135" t="s">
        <v>166</v>
      </c>
      <c r="C247" s="136"/>
      <c r="D247" s="14">
        <v>6895.4193944999997</v>
      </c>
      <c r="E247" s="70">
        <f t="shared" ref="E247:E250" si="21">+D247+(+D247*4.4%)</f>
        <v>7198.8178478579994</v>
      </c>
    </row>
    <row r="248" spans="1:5" ht="24" x14ac:dyDescent="0.25">
      <c r="A248" s="13"/>
      <c r="B248" s="16"/>
      <c r="C248" s="17" t="s">
        <v>167</v>
      </c>
      <c r="D248" s="14">
        <v>3447.7041690000001</v>
      </c>
      <c r="E248" s="70">
        <f t="shared" si="21"/>
        <v>3599.4031524360003</v>
      </c>
    </row>
    <row r="249" spans="1:5" x14ac:dyDescent="0.25">
      <c r="A249" s="13"/>
      <c r="B249" s="16"/>
      <c r="C249" s="17" t="s">
        <v>168</v>
      </c>
      <c r="D249" s="14">
        <v>7909.4441790000001</v>
      </c>
      <c r="E249" s="70">
        <f t="shared" si="21"/>
        <v>8257.4597228759994</v>
      </c>
    </row>
    <row r="250" spans="1:5" ht="24" x14ac:dyDescent="0.25">
      <c r="A250" s="13"/>
      <c r="B250" s="16"/>
      <c r="C250" s="17" t="s">
        <v>169</v>
      </c>
      <c r="D250" s="14">
        <v>24748.106701500001</v>
      </c>
      <c r="E250" s="70">
        <f t="shared" si="21"/>
        <v>25837.023396365999</v>
      </c>
    </row>
    <row r="251" spans="1:5" x14ac:dyDescent="0.25">
      <c r="A251" s="13"/>
      <c r="B251" s="156" t="s">
        <v>170</v>
      </c>
      <c r="C251" s="157"/>
      <c r="D251" s="14"/>
      <c r="E251" s="70"/>
    </row>
    <row r="252" spans="1:5" x14ac:dyDescent="0.25">
      <c r="A252" s="13"/>
      <c r="B252" s="16"/>
      <c r="C252" s="17"/>
      <c r="D252" s="14"/>
      <c r="E252" s="70"/>
    </row>
    <row r="253" spans="1:5" x14ac:dyDescent="0.25">
      <c r="A253" s="152" t="s">
        <v>171</v>
      </c>
      <c r="B253" s="153"/>
      <c r="C253" s="136"/>
      <c r="D253" s="14"/>
      <c r="E253" s="70"/>
    </row>
    <row r="254" spans="1:5" x14ac:dyDescent="0.25">
      <c r="A254" s="152" t="s">
        <v>172</v>
      </c>
      <c r="B254" s="153"/>
      <c r="C254" s="136"/>
      <c r="D254" s="14"/>
      <c r="E254" s="70"/>
    </row>
    <row r="255" spans="1:5" x14ac:dyDescent="0.25">
      <c r="A255" s="13"/>
      <c r="B255" s="121" t="s">
        <v>173</v>
      </c>
      <c r="C255" s="122"/>
      <c r="D255" s="14">
        <v>202.79832299999998</v>
      </c>
      <c r="E255" s="70">
        <f t="shared" ref="E255:E277" si="22">+D255+(+D255*4.4%)</f>
        <v>211.72144921199998</v>
      </c>
    </row>
    <row r="256" spans="1:5" x14ac:dyDescent="0.25">
      <c r="A256" s="13"/>
      <c r="B256" s="121" t="s">
        <v>174</v>
      </c>
      <c r="C256" s="122"/>
      <c r="D256" s="14">
        <v>6084.1929329999994</v>
      </c>
      <c r="E256" s="70">
        <f t="shared" si="22"/>
        <v>6351.8974220519995</v>
      </c>
    </row>
    <row r="257" spans="1:5" x14ac:dyDescent="0.25">
      <c r="A257" s="152" t="s">
        <v>175</v>
      </c>
      <c r="B257" s="153"/>
      <c r="C257" s="136"/>
      <c r="D257" s="14"/>
      <c r="E257" s="70">
        <f t="shared" si="22"/>
        <v>0</v>
      </c>
    </row>
    <row r="258" spans="1:5" x14ac:dyDescent="0.25">
      <c r="A258" s="13"/>
      <c r="B258" s="121" t="s">
        <v>176</v>
      </c>
      <c r="C258" s="122"/>
      <c r="D258" s="14"/>
      <c r="E258" s="70">
        <f t="shared" si="22"/>
        <v>0</v>
      </c>
    </row>
    <row r="259" spans="1:5" x14ac:dyDescent="0.25">
      <c r="A259" s="13"/>
      <c r="B259" s="121" t="s">
        <v>177</v>
      </c>
      <c r="C259" s="122"/>
      <c r="D259" s="14">
        <v>1216.8452204999999</v>
      </c>
      <c r="E259" s="70">
        <f t="shared" si="22"/>
        <v>1270.3864102019998</v>
      </c>
    </row>
    <row r="260" spans="1:5" x14ac:dyDescent="0.25">
      <c r="A260" s="13"/>
      <c r="B260" s="121" t="s">
        <v>178</v>
      </c>
      <c r="C260" s="122"/>
      <c r="D260" s="14">
        <v>1419.6435434999999</v>
      </c>
      <c r="E260" s="70">
        <f t="shared" si="22"/>
        <v>1482.1078594139999</v>
      </c>
    </row>
    <row r="261" spans="1:5" x14ac:dyDescent="0.25">
      <c r="A261" s="13"/>
      <c r="B261" s="121" t="s">
        <v>179</v>
      </c>
      <c r="C261" s="122"/>
      <c r="D261" s="14">
        <v>811.22646150000014</v>
      </c>
      <c r="E261" s="70">
        <f t="shared" si="22"/>
        <v>846.92042580600014</v>
      </c>
    </row>
    <row r="262" spans="1:5" x14ac:dyDescent="0.25">
      <c r="A262" s="152" t="s">
        <v>180</v>
      </c>
      <c r="B262" s="153"/>
      <c r="C262" s="136"/>
      <c r="D262" s="14"/>
      <c r="E262" s="70">
        <f t="shared" si="22"/>
        <v>0</v>
      </c>
    </row>
    <row r="263" spans="1:5" x14ac:dyDescent="0.25">
      <c r="A263" s="13"/>
      <c r="B263" s="121" t="s">
        <v>181</v>
      </c>
      <c r="C263" s="122"/>
      <c r="D263" s="14">
        <v>1239.7985144999998</v>
      </c>
      <c r="E263" s="70">
        <f t="shared" si="22"/>
        <v>1294.3496491379997</v>
      </c>
    </row>
    <row r="264" spans="1:5" x14ac:dyDescent="0.25">
      <c r="A264" s="13"/>
      <c r="B264" s="121" t="s">
        <v>182</v>
      </c>
      <c r="C264" s="122"/>
      <c r="D264" s="14">
        <v>4056.121251</v>
      </c>
      <c r="E264" s="70">
        <f t="shared" si="22"/>
        <v>4234.5905860439998</v>
      </c>
    </row>
    <row r="265" spans="1:5" x14ac:dyDescent="0.25">
      <c r="A265" s="13"/>
      <c r="B265" s="121" t="s">
        <v>183</v>
      </c>
      <c r="C265" s="122"/>
      <c r="D265" s="14">
        <v>4056.121251</v>
      </c>
      <c r="E265" s="70">
        <f t="shared" si="22"/>
        <v>4234.5905860439998</v>
      </c>
    </row>
    <row r="266" spans="1:5" x14ac:dyDescent="0.25">
      <c r="A266" s="13"/>
      <c r="B266" s="121" t="s">
        <v>184</v>
      </c>
      <c r="C266" s="122"/>
      <c r="D266" s="14">
        <v>4056.121251</v>
      </c>
      <c r="E266" s="70">
        <f t="shared" si="22"/>
        <v>4234.5905860439998</v>
      </c>
    </row>
    <row r="267" spans="1:5" x14ac:dyDescent="0.25">
      <c r="A267" s="13"/>
      <c r="B267" s="121" t="s">
        <v>185</v>
      </c>
      <c r="C267" s="122"/>
      <c r="D267" s="14">
        <v>4056.121251</v>
      </c>
      <c r="E267" s="70">
        <f t="shared" si="22"/>
        <v>4234.5905860439998</v>
      </c>
    </row>
    <row r="268" spans="1:5" x14ac:dyDescent="0.25">
      <c r="A268" s="13"/>
      <c r="B268" s="121" t="s">
        <v>186</v>
      </c>
      <c r="C268" s="122"/>
      <c r="D268" s="14">
        <v>4056.121251</v>
      </c>
      <c r="E268" s="70">
        <f t="shared" si="22"/>
        <v>4234.5905860439998</v>
      </c>
    </row>
    <row r="269" spans="1:5" x14ac:dyDescent="0.25">
      <c r="A269" s="13"/>
      <c r="B269" s="121" t="s">
        <v>187</v>
      </c>
      <c r="C269" s="122"/>
      <c r="D269" s="14">
        <v>4056.121251</v>
      </c>
      <c r="E269" s="70">
        <f t="shared" si="22"/>
        <v>4234.5905860439998</v>
      </c>
    </row>
    <row r="270" spans="1:5" x14ac:dyDescent="0.25">
      <c r="A270" s="13"/>
      <c r="B270" s="121" t="s">
        <v>188</v>
      </c>
      <c r="C270" s="122"/>
      <c r="D270" s="14">
        <v>4056.121251</v>
      </c>
      <c r="E270" s="70">
        <f t="shared" si="22"/>
        <v>4234.5905860439998</v>
      </c>
    </row>
    <row r="271" spans="1:5" x14ac:dyDescent="0.25">
      <c r="A271" s="13"/>
      <c r="B271" s="121" t="s">
        <v>189</v>
      </c>
      <c r="C271" s="122"/>
      <c r="D271" s="14">
        <v>3650.5135485000001</v>
      </c>
      <c r="E271" s="70">
        <f t="shared" si="22"/>
        <v>3811.1361446340002</v>
      </c>
    </row>
    <row r="272" spans="1:5" x14ac:dyDescent="0.25">
      <c r="A272" s="13"/>
      <c r="B272" s="121" t="s">
        <v>190</v>
      </c>
      <c r="C272" s="122"/>
      <c r="D272" s="14">
        <v>4056.121251</v>
      </c>
      <c r="E272" s="70">
        <f t="shared" si="22"/>
        <v>4234.5905860439998</v>
      </c>
    </row>
    <row r="273" spans="1:5" x14ac:dyDescent="0.25">
      <c r="A273" s="13"/>
      <c r="B273" s="121" t="s">
        <v>191</v>
      </c>
      <c r="C273" s="122"/>
      <c r="D273" s="14">
        <v>4056.121251</v>
      </c>
      <c r="E273" s="70">
        <f t="shared" si="22"/>
        <v>4234.5905860439998</v>
      </c>
    </row>
    <row r="274" spans="1:5" x14ac:dyDescent="0.25">
      <c r="A274" s="13"/>
      <c r="B274" s="121" t="s">
        <v>192</v>
      </c>
      <c r="C274" s="122"/>
      <c r="D274" s="14">
        <v>4056.121251</v>
      </c>
      <c r="E274" s="70">
        <f t="shared" si="22"/>
        <v>4234.5905860439998</v>
      </c>
    </row>
    <row r="275" spans="1:5" x14ac:dyDescent="0.25">
      <c r="A275" s="13"/>
      <c r="B275" s="121" t="s">
        <v>193</v>
      </c>
      <c r="C275" s="122"/>
      <c r="D275" s="14">
        <v>4056.121251</v>
      </c>
      <c r="E275" s="70">
        <f t="shared" si="22"/>
        <v>4234.5905860439998</v>
      </c>
    </row>
    <row r="276" spans="1:5" x14ac:dyDescent="0.25">
      <c r="A276" s="13"/>
      <c r="B276" s="121" t="s">
        <v>194</v>
      </c>
      <c r="C276" s="122"/>
      <c r="D276" s="14">
        <v>4056.121251</v>
      </c>
      <c r="E276" s="70">
        <f t="shared" si="22"/>
        <v>4234.5905860439998</v>
      </c>
    </row>
    <row r="277" spans="1:5" x14ac:dyDescent="0.25">
      <c r="A277" s="13"/>
      <c r="B277" s="121" t="s">
        <v>195</v>
      </c>
      <c r="C277" s="122"/>
      <c r="D277" s="14">
        <v>4056.121251</v>
      </c>
      <c r="E277" s="70">
        <f t="shared" si="22"/>
        <v>4234.5905860439998</v>
      </c>
    </row>
    <row r="278" spans="1:5" x14ac:dyDescent="0.25">
      <c r="A278" s="152" t="s">
        <v>196</v>
      </c>
      <c r="B278" s="153"/>
      <c r="C278" s="136"/>
      <c r="D278" s="14"/>
      <c r="E278" s="70"/>
    </row>
    <row r="279" spans="1:5" x14ac:dyDescent="0.25">
      <c r="A279" s="152" t="s">
        <v>197</v>
      </c>
      <c r="B279" s="153"/>
      <c r="C279" s="136"/>
      <c r="D279" s="14"/>
      <c r="E279" s="70"/>
    </row>
    <row r="280" spans="1:5" ht="24" x14ac:dyDescent="0.25">
      <c r="A280" s="13"/>
      <c r="B280" s="121" t="s">
        <v>198</v>
      </c>
      <c r="C280" s="122"/>
      <c r="D280" s="12" t="s">
        <v>199</v>
      </c>
      <c r="E280" s="69" t="s">
        <v>199</v>
      </c>
    </row>
    <row r="281" spans="1:5" ht="24" x14ac:dyDescent="0.25">
      <c r="A281" s="13"/>
      <c r="B281" s="121" t="s">
        <v>200</v>
      </c>
      <c r="C281" s="122"/>
      <c r="D281" s="12" t="s">
        <v>199</v>
      </c>
      <c r="E281" s="69" t="s">
        <v>199</v>
      </c>
    </row>
    <row r="282" spans="1:5" ht="24" x14ac:dyDescent="0.25">
      <c r="A282" s="13"/>
      <c r="B282" s="121" t="s">
        <v>201</v>
      </c>
      <c r="C282" s="122"/>
      <c r="D282" s="12" t="s">
        <v>199</v>
      </c>
      <c r="E282" s="69" t="s">
        <v>199</v>
      </c>
    </row>
    <row r="283" spans="1:5" ht="24" x14ac:dyDescent="0.25">
      <c r="A283" s="13"/>
      <c r="B283" s="121" t="s">
        <v>202</v>
      </c>
      <c r="C283" s="122"/>
      <c r="D283" s="12" t="s">
        <v>199</v>
      </c>
      <c r="E283" s="69" t="s">
        <v>199</v>
      </c>
    </row>
    <row r="284" spans="1:5" ht="24" x14ac:dyDescent="0.25">
      <c r="A284" s="13"/>
      <c r="B284" s="121" t="s">
        <v>203</v>
      </c>
      <c r="C284" s="122"/>
      <c r="D284" s="12" t="s">
        <v>199</v>
      </c>
      <c r="E284" s="69" t="s">
        <v>199</v>
      </c>
    </row>
    <row r="285" spans="1:5" x14ac:dyDescent="0.25">
      <c r="A285" s="152" t="s">
        <v>204</v>
      </c>
      <c r="B285" s="153"/>
      <c r="C285" s="136"/>
      <c r="D285" s="42" t="s">
        <v>251</v>
      </c>
      <c r="E285" s="71" t="s">
        <v>251</v>
      </c>
    </row>
    <row r="286" spans="1:5" x14ac:dyDescent="0.25">
      <c r="A286" s="152" t="s">
        <v>205</v>
      </c>
      <c r="B286" s="153"/>
      <c r="C286" s="136"/>
      <c r="D286" s="42">
        <v>0.25</v>
      </c>
      <c r="E286" s="71">
        <v>0.25</v>
      </c>
    </row>
    <row r="287" spans="1:5" x14ac:dyDescent="0.25">
      <c r="A287" s="152" t="s">
        <v>206</v>
      </c>
      <c r="B287" s="153"/>
      <c r="C287" s="136"/>
      <c r="D287" s="14">
        <v>271.50341400000002</v>
      </c>
      <c r="E287" s="70">
        <f>+D287+(+D287*4.4%)</f>
        <v>283.449564216</v>
      </c>
    </row>
    <row r="288" spans="1:5" x14ac:dyDescent="0.25">
      <c r="A288" s="152" t="s">
        <v>207</v>
      </c>
      <c r="B288" s="153"/>
      <c r="C288" s="136"/>
      <c r="D288" s="43" t="s">
        <v>29</v>
      </c>
      <c r="E288" s="69" t="s">
        <v>29</v>
      </c>
    </row>
    <row r="289" spans="1:5" x14ac:dyDescent="0.25">
      <c r="A289" s="158" t="s">
        <v>208</v>
      </c>
      <c r="B289" s="159"/>
      <c r="C289" s="157"/>
      <c r="D289" s="14">
        <v>0</v>
      </c>
      <c r="E289" s="70">
        <v>0</v>
      </c>
    </row>
    <row r="290" spans="1:5" x14ac:dyDescent="0.25">
      <c r="A290" s="13" t="s">
        <v>209</v>
      </c>
      <c r="B290" s="121" t="s">
        <v>210</v>
      </c>
      <c r="C290" s="122"/>
      <c r="D290" s="14">
        <v>341.23675950000001</v>
      </c>
      <c r="E290" s="70">
        <f t="shared" ref="E290:E291" si="23">+D290+(+D290*4.4%)</f>
        <v>356.251176918</v>
      </c>
    </row>
    <row r="291" spans="1:5" x14ac:dyDescent="0.25">
      <c r="A291" s="13" t="s">
        <v>211</v>
      </c>
      <c r="B291" s="121" t="s">
        <v>212</v>
      </c>
      <c r="C291" s="122"/>
      <c r="D291" s="14">
        <v>24665.194008000002</v>
      </c>
      <c r="E291" s="70">
        <f t="shared" si="23"/>
        <v>25750.462544352002</v>
      </c>
    </row>
    <row r="292" spans="1:5" x14ac:dyDescent="0.25">
      <c r="A292" s="152" t="s">
        <v>213</v>
      </c>
      <c r="B292" s="153"/>
      <c r="C292" s="136"/>
      <c r="D292" s="14"/>
      <c r="E292" s="70"/>
    </row>
    <row r="293" spans="1:5" x14ac:dyDescent="0.25">
      <c r="A293" s="13"/>
      <c r="B293" s="121" t="s">
        <v>214</v>
      </c>
      <c r="C293" s="122"/>
      <c r="D293" s="14">
        <v>386.47995750000001</v>
      </c>
      <c r="E293" s="70">
        <f t="shared" ref="E293:E294" si="24">+D293+(+D293*4.4%)</f>
        <v>403.48507563000004</v>
      </c>
    </row>
    <row r="294" spans="1:5" x14ac:dyDescent="0.25">
      <c r="A294" s="13"/>
      <c r="B294" s="121" t="s">
        <v>215</v>
      </c>
      <c r="C294" s="122"/>
      <c r="D294" s="14">
        <v>181.75780349999999</v>
      </c>
      <c r="E294" s="70">
        <f t="shared" si="24"/>
        <v>189.755146854</v>
      </c>
    </row>
    <row r="295" spans="1:5" x14ac:dyDescent="0.25">
      <c r="A295" s="152" t="s">
        <v>216</v>
      </c>
      <c r="B295" s="153"/>
      <c r="C295" s="136"/>
      <c r="D295" s="14"/>
      <c r="E295" s="70"/>
    </row>
    <row r="296" spans="1:5" x14ac:dyDescent="0.25">
      <c r="A296" s="13"/>
      <c r="B296" s="121" t="s">
        <v>217</v>
      </c>
      <c r="C296" s="122"/>
      <c r="D296" s="14">
        <v>711.72901800000011</v>
      </c>
      <c r="E296" s="70">
        <f t="shared" ref="E296:E299" si="25">+D296+(+D296*4.4%)</f>
        <v>743.0450947920001</v>
      </c>
    </row>
    <row r="297" spans="1:5" x14ac:dyDescent="0.25">
      <c r="A297" s="13"/>
      <c r="B297" s="121" t="s">
        <v>218</v>
      </c>
      <c r="C297" s="122"/>
      <c r="D297" s="14">
        <v>526.14566549999995</v>
      </c>
      <c r="E297" s="70">
        <f t="shared" si="25"/>
        <v>549.29607478200001</v>
      </c>
    </row>
    <row r="298" spans="1:5" x14ac:dyDescent="0.25">
      <c r="A298" s="152" t="s">
        <v>219</v>
      </c>
      <c r="B298" s="153"/>
      <c r="C298" s="136"/>
      <c r="D298" s="14">
        <v>122.43968100000001</v>
      </c>
      <c r="E298" s="70">
        <f t="shared" si="25"/>
        <v>127.82702696400001</v>
      </c>
    </row>
    <row r="299" spans="1:5" x14ac:dyDescent="0.25">
      <c r="A299" s="152" t="s">
        <v>220</v>
      </c>
      <c r="B299" s="153"/>
      <c r="C299" s="136"/>
      <c r="D299" s="14">
        <v>411.35708250000005</v>
      </c>
      <c r="E299" s="70">
        <f t="shared" si="25"/>
        <v>429.45679413000005</v>
      </c>
    </row>
    <row r="300" spans="1:5" x14ac:dyDescent="0.25">
      <c r="A300" s="163" t="s">
        <v>221</v>
      </c>
      <c r="B300" s="164"/>
      <c r="C300" s="165"/>
      <c r="D300" s="14"/>
      <c r="E300" s="70"/>
    </row>
    <row r="301" spans="1:5" x14ac:dyDescent="0.25">
      <c r="A301" s="152" t="s">
        <v>222</v>
      </c>
      <c r="B301" s="153"/>
      <c r="C301" s="136"/>
      <c r="D301" s="14">
        <v>5404.7046690000006</v>
      </c>
      <c r="E301" s="70">
        <f t="shared" ref="E301:E303" si="26">+D301+(+D301*4.4%)</f>
        <v>5642.5116744360002</v>
      </c>
    </row>
    <row r="302" spans="1:5" x14ac:dyDescent="0.25">
      <c r="A302" s="152" t="s">
        <v>223</v>
      </c>
      <c r="B302" s="153"/>
      <c r="C302" s="136"/>
      <c r="D302" s="14">
        <v>540.4748894999999</v>
      </c>
      <c r="E302" s="70">
        <f t="shared" si="26"/>
        <v>564.25578463799991</v>
      </c>
    </row>
    <row r="303" spans="1:5" x14ac:dyDescent="0.25">
      <c r="A303" s="152" t="s">
        <v>224</v>
      </c>
      <c r="B303" s="153"/>
      <c r="C303" s="136"/>
      <c r="D303" s="14">
        <v>7270.422705</v>
      </c>
      <c r="E303" s="70">
        <f t="shared" si="26"/>
        <v>7590.3213040199998</v>
      </c>
    </row>
    <row r="304" spans="1:5" x14ac:dyDescent="0.25">
      <c r="A304" s="152" t="s">
        <v>225</v>
      </c>
      <c r="B304" s="153"/>
      <c r="C304" s="136"/>
      <c r="D304" s="14"/>
      <c r="E304" s="70"/>
    </row>
    <row r="305" spans="1:5" x14ac:dyDescent="0.25">
      <c r="A305" s="13"/>
      <c r="B305" s="121" t="s">
        <v>226</v>
      </c>
      <c r="C305" s="122"/>
      <c r="D305" s="14">
        <v>6084.1929329999994</v>
      </c>
      <c r="E305" s="70">
        <f t="shared" ref="E305:E306" si="27">+D305+(+D305*4.4%)</f>
        <v>6351.8974220519995</v>
      </c>
    </row>
    <row r="306" spans="1:5" x14ac:dyDescent="0.25">
      <c r="A306" s="13"/>
      <c r="B306" s="121" t="s">
        <v>227</v>
      </c>
      <c r="C306" s="122"/>
      <c r="D306" s="14">
        <v>11595.051058499999</v>
      </c>
      <c r="E306" s="70">
        <f t="shared" si="27"/>
        <v>12105.233305074</v>
      </c>
    </row>
    <row r="307" spans="1:5" ht="12.6" thickBot="1" x14ac:dyDescent="0.3">
      <c r="A307" s="160" t="s">
        <v>228</v>
      </c>
      <c r="B307" s="161"/>
      <c r="C307" s="162"/>
      <c r="D307" s="44" t="s">
        <v>229</v>
      </c>
      <c r="E307" s="72" t="s">
        <v>229</v>
      </c>
    </row>
  </sheetData>
  <mergeCells count="225">
    <mergeCell ref="A303:C303"/>
    <mergeCell ref="A304:C304"/>
    <mergeCell ref="B305:C305"/>
    <mergeCell ref="B306:C306"/>
    <mergeCell ref="A307:C307"/>
    <mergeCell ref="B297:C297"/>
    <mergeCell ref="A298:C298"/>
    <mergeCell ref="A299:C299"/>
    <mergeCell ref="A300:C300"/>
    <mergeCell ref="A301:C301"/>
    <mergeCell ref="A302:C302"/>
    <mergeCell ref="B291:C291"/>
    <mergeCell ref="A292:C292"/>
    <mergeCell ref="B293:C293"/>
    <mergeCell ref="B294:C294"/>
    <mergeCell ref="A295:C295"/>
    <mergeCell ref="B296:C296"/>
    <mergeCell ref="A285:C285"/>
    <mergeCell ref="A286:C286"/>
    <mergeCell ref="A287:C287"/>
    <mergeCell ref="A288:C288"/>
    <mergeCell ref="A289:C289"/>
    <mergeCell ref="B290:C290"/>
    <mergeCell ref="A279:C279"/>
    <mergeCell ref="B280:C280"/>
    <mergeCell ref="B281:C281"/>
    <mergeCell ref="B282:C282"/>
    <mergeCell ref="B283:C283"/>
    <mergeCell ref="B284:C284"/>
    <mergeCell ref="B273:C273"/>
    <mergeCell ref="B274:C274"/>
    <mergeCell ref="B275:C275"/>
    <mergeCell ref="B276:C276"/>
    <mergeCell ref="B277:C277"/>
    <mergeCell ref="A278:C278"/>
    <mergeCell ref="B267:C267"/>
    <mergeCell ref="B268:C268"/>
    <mergeCell ref="B269:C269"/>
    <mergeCell ref="B270:C270"/>
    <mergeCell ref="B271:C271"/>
    <mergeCell ref="B272:C272"/>
    <mergeCell ref="B261:C261"/>
    <mergeCell ref="A262:C262"/>
    <mergeCell ref="B263:C263"/>
    <mergeCell ref="B264:C264"/>
    <mergeCell ref="B265:C265"/>
    <mergeCell ref="B266:C266"/>
    <mergeCell ref="B255:C255"/>
    <mergeCell ref="B256:C256"/>
    <mergeCell ref="A257:C257"/>
    <mergeCell ref="B258:C258"/>
    <mergeCell ref="B259:C259"/>
    <mergeCell ref="B260:C260"/>
    <mergeCell ref="B245:C245"/>
    <mergeCell ref="A246:C246"/>
    <mergeCell ref="B247:C247"/>
    <mergeCell ref="B251:C251"/>
    <mergeCell ref="A253:C253"/>
    <mergeCell ref="A254:C254"/>
    <mergeCell ref="B239:C239"/>
    <mergeCell ref="A240:C240"/>
    <mergeCell ref="B241:C241"/>
    <mergeCell ref="B242:C242"/>
    <mergeCell ref="B243:C243"/>
    <mergeCell ref="B244:C244"/>
    <mergeCell ref="A233:C233"/>
    <mergeCell ref="A234:C234"/>
    <mergeCell ref="A235:C235"/>
    <mergeCell ref="B236:C236"/>
    <mergeCell ref="B237:C237"/>
    <mergeCell ref="B238:C238"/>
    <mergeCell ref="B227:C227"/>
    <mergeCell ref="B228:C228"/>
    <mergeCell ref="A229:C229"/>
    <mergeCell ref="A230:C230"/>
    <mergeCell ref="A231:C231"/>
    <mergeCell ref="A232:C232"/>
    <mergeCell ref="B198:C198"/>
    <mergeCell ref="B216:C216"/>
    <mergeCell ref="A223:C223"/>
    <mergeCell ref="B224:C224"/>
    <mergeCell ref="B225:C225"/>
    <mergeCell ref="B226:C226"/>
    <mergeCell ref="B205:C205"/>
    <mergeCell ref="B206:C206"/>
    <mergeCell ref="B207:C207"/>
    <mergeCell ref="B208:C208"/>
    <mergeCell ref="B209:C209"/>
    <mergeCell ref="B210:C210"/>
    <mergeCell ref="B211:C211"/>
    <mergeCell ref="B212:C212"/>
    <mergeCell ref="B213:C213"/>
    <mergeCell ref="B214:C214"/>
    <mergeCell ref="B215:C215"/>
    <mergeCell ref="B217:C217"/>
    <mergeCell ref="B190:C190"/>
    <mergeCell ref="B191:C191"/>
    <mergeCell ref="B192:C192"/>
    <mergeCell ref="B193:C193"/>
    <mergeCell ref="B194:C194"/>
    <mergeCell ref="B195:C195"/>
    <mergeCell ref="A180:C180"/>
    <mergeCell ref="A181:C181"/>
    <mergeCell ref="A182:C182"/>
    <mergeCell ref="A187:C187"/>
    <mergeCell ref="A188:C188"/>
    <mergeCell ref="B189:C189"/>
    <mergeCell ref="A170:C170"/>
    <mergeCell ref="B171:C171"/>
    <mergeCell ref="B174:C174"/>
    <mergeCell ref="A177:C177"/>
    <mergeCell ref="B178:C178"/>
    <mergeCell ref="B179:C179"/>
    <mergeCell ref="A158:C158"/>
    <mergeCell ref="A159:C159"/>
    <mergeCell ref="A160:C160"/>
    <mergeCell ref="B161:C161"/>
    <mergeCell ref="B164:C164"/>
    <mergeCell ref="B167:C167"/>
    <mergeCell ref="A152:C152"/>
    <mergeCell ref="A153:C153"/>
    <mergeCell ref="A154:C154"/>
    <mergeCell ref="A155:C155"/>
    <mergeCell ref="A156:C156"/>
    <mergeCell ref="A157:C157"/>
    <mergeCell ref="A146:C146"/>
    <mergeCell ref="A147:C147"/>
    <mergeCell ref="A148:C148"/>
    <mergeCell ref="A149:C149"/>
    <mergeCell ref="A150:C150"/>
    <mergeCell ref="A151:C151"/>
    <mergeCell ref="B136:C136"/>
    <mergeCell ref="B137:C137"/>
    <mergeCell ref="A139:C139"/>
    <mergeCell ref="A143:C143"/>
    <mergeCell ref="A144:C144"/>
    <mergeCell ref="A145:C145"/>
    <mergeCell ref="B127:C127"/>
    <mergeCell ref="B130:C130"/>
    <mergeCell ref="B131:C131"/>
    <mergeCell ref="B132:C132"/>
    <mergeCell ref="B134:C134"/>
    <mergeCell ref="B135:C135"/>
    <mergeCell ref="B109:C109"/>
    <mergeCell ref="B110:C110"/>
    <mergeCell ref="B113:C113"/>
    <mergeCell ref="B115:C115"/>
    <mergeCell ref="B116:C116"/>
    <mergeCell ref="B117:C117"/>
    <mergeCell ref="B93:C93"/>
    <mergeCell ref="B96:C96"/>
    <mergeCell ref="B97:C97"/>
    <mergeCell ref="B100:C100"/>
    <mergeCell ref="B103:C103"/>
    <mergeCell ref="B106:C106"/>
    <mergeCell ref="A32:C32"/>
    <mergeCell ref="B34:C34"/>
    <mergeCell ref="B35:C35"/>
    <mergeCell ref="B45:C45"/>
    <mergeCell ref="B46:C46"/>
    <mergeCell ref="B47:C47"/>
    <mergeCell ref="B48:C48"/>
    <mergeCell ref="B49:C49"/>
    <mergeCell ref="B73:C73"/>
    <mergeCell ref="B50:C50"/>
    <mergeCell ref="B36:C36"/>
    <mergeCell ref="B40:C40"/>
    <mergeCell ref="B41:C41"/>
    <mergeCell ref="B42:C42"/>
    <mergeCell ref="B43:C43"/>
    <mergeCell ref="B44:C44"/>
    <mergeCell ref="B85:C85"/>
    <mergeCell ref="B89:C89"/>
    <mergeCell ref="B90:C90"/>
    <mergeCell ref="B92:C92"/>
    <mergeCell ref="B71:C71"/>
    <mergeCell ref="B72:C72"/>
    <mergeCell ref="A1:E1"/>
    <mergeCell ref="A2:E2"/>
    <mergeCell ref="A3:E3"/>
    <mergeCell ref="A7:E7"/>
    <mergeCell ref="A8:A10"/>
    <mergeCell ref="B8:C10"/>
    <mergeCell ref="D8:E9"/>
    <mergeCell ref="B18:C18"/>
    <mergeCell ref="B19:C19"/>
    <mergeCell ref="B12:C12"/>
    <mergeCell ref="B13:C13"/>
    <mergeCell ref="B15:C15"/>
    <mergeCell ref="B16:C16"/>
    <mergeCell ref="B17:C17"/>
    <mergeCell ref="B14:C14"/>
    <mergeCell ref="A6:D6"/>
    <mergeCell ref="B20:C20"/>
    <mergeCell ref="B61:C61"/>
    <mergeCell ref="B81:C81"/>
    <mergeCell ref="B84:C84"/>
    <mergeCell ref="B63:C63"/>
    <mergeCell ref="B64:C64"/>
    <mergeCell ref="B65:C65"/>
    <mergeCell ref="B66:C66"/>
    <mergeCell ref="B70:C70"/>
    <mergeCell ref="B51:C51"/>
    <mergeCell ref="B52:C52"/>
    <mergeCell ref="B53:C53"/>
    <mergeCell ref="B54:C54"/>
    <mergeCell ref="B56:C56"/>
    <mergeCell ref="B60:C60"/>
    <mergeCell ref="B55:C55"/>
    <mergeCell ref="B76:C76"/>
    <mergeCell ref="B77:C77"/>
    <mergeCell ref="B80:C80"/>
    <mergeCell ref="B219:C219"/>
    <mergeCell ref="B220:C220"/>
    <mergeCell ref="B221:C221"/>
    <mergeCell ref="B222:C222"/>
    <mergeCell ref="B196:C196"/>
    <mergeCell ref="B197:C197"/>
    <mergeCell ref="B199:C199"/>
    <mergeCell ref="B200:C200"/>
    <mergeCell ref="B201:C201"/>
    <mergeCell ref="B202:C202"/>
    <mergeCell ref="B203:C203"/>
    <mergeCell ref="B204:C204"/>
    <mergeCell ref="B218:C218"/>
  </mergeCells>
  <pageMargins left="0.7" right="0.7" top="0.75" bottom="0.75" header="0.3" footer="0.3"/>
  <pageSetup scale="84" fitToHeight="0" orientation="portrait" r:id="rId1"/>
  <rowBreaks count="2" manualBreakCount="2">
    <brk id="194" max="16383" man="1"/>
    <brk id="22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6"/>
  <sheetViews>
    <sheetView tabSelected="1" workbookViewId="0">
      <selection activeCell="A5" sqref="A5:M5"/>
    </sheetView>
  </sheetViews>
  <sheetFormatPr defaultColWidth="8.88671875" defaultRowHeight="12" x14ac:dyDescent="0.25"/>
  <cols>
    <col min="1" max="1" width="9.88671875" style="21" customWidth="1"/>
    <col min="2" max="2" width="7.88671875" style="21" customWidth="1"/>
    <col min="3" max="3" width="17.33203125" style="21" customWidth="1"/>
    <col min="4" max="4" width="8.6640625" style="21" customWidth="1"/>
    <col min="5" max="5" width="10.33203125" style="21" customWidth="1"/>
    <col min="6" max="6" width="9.6640625" style="21" customWidth="1"/>
    <col min="7" max="7" width="8.33203125" style="21" customWidth="1"/>
    <col min="8" max="8" width="9.6640625" style="21" customWidth="1"/>
    <col min="9" max="9" width="10.109375" style="21" customWidth="1"/>
    <col min="10" max="13" width="10.6640625" style="21" customWidth="1"/>
    <col min="14" max="16384" width="8.88671875" style="21"/>
  </cols>
  <sheetData>
    <row r="1" spans="1:15" ht="14.4" x14ac:dyDescent="0.3">
      <c r="A1" s="166" t="s">
        <v>0</v>
      </c>
      <c r="B1" s="167"/>
      <c r="C1" s="167"/>
      <c r="D1" s="167"/>
      <c r="E1" s="167"/>
      <c r="F1" s="167"/>
      <c r="G1" s="167"/>
      <c r="H1" s="167"/>
      <c r="I1" s="167"/>
      <c r="J1" s="167"/>
      <c r="K1" s="167"/>
      <c r="L1" s="167"/>
      <c r="M1" s="167"/>
    </row>
    <row r="2" spans="1:15" ht="14.4" x14ac:dyDescent="0.3">
      <c r="A2" s="168" t="s">
        <v>317</v>
      </c>
      <c r="B2" s="169"/>
      <c r="C2" s="169"/>
      <c r="D2" s="169"/>
      <c r="E2" s="169"/>
      <c r="F2" s="169"/>
      <c r="G2" s="169"/>
      <c r="H2" s="169"/>
      <c r="I2" s="169"/>
      <c r="J2" s="169"/>
      <c r="K2" s="169"/>
      <c r="L2" s="169"/>
      <c r="M2" s="169"/>
    </row>
    <row r="3" spans="1:15" ht="14.4" x14ac:dyDescent="0.3">
      <c r="A3" s="168" t="s">
        <v>316</v>
      </c>
      <c r="B3" s="169"/>
      <c r="C3" s="169"/>
      <c r="D3" s="169"/>
      <c r="E3" s="169"/>
      <c r="F3" s="169"/>
      <c r="G3" s="169"/>
      <c r="H3" s="169"/>
      <c r="I3" s="169"/>
      <c r="J3" s="169"/>
      <c r="K3" s="169"/>
      <c r="L3" s="169"/>
      <c r="M3" s="169"/>
    </row>
    <row r="4" spans="1:15" x14ac:dyDescent="0.25">
      <c r="A4" s="50"/>
      <c r="B4" s="50"/>
      <c r="C4" s="50"/>
      <c r="D4" s="50"/>
      <c r="E4" s="50"/>
      <c r="F4" s="50"/>
      <c r="G4" s="50"/>
      <c r="H4" s="50"/>
      <c r="I4" s="50"/>
      <c r="J4" s="50"/>
      <c r="K4" s="50"/>
      <c r="L4" s="50"/>
      <c r="M4" s="50"/>
    </row>
    <row r="5" spans="1:15" ht="28.2" customHeight="1" x14ac:dyDescent="0.3">
      <c r="A5" s="170" t="s">
        <v>319</v>
      </c>
      <c r="B5" s="129"/>
      <c r="C5" s="129"/>
      <c r="D5" s="129"/>
      <c r="E5" s="129"/>
      <c r="F5" s="129"/>
      <c r="G5" s="129"/>
      <c r="H5" s="129"/>
      <c r="I5" s="129"/>
      <c r="J5" s="129"/>
      <c r="K5" s="129"/>
      <c r="L5" s="129"/>
      <c r="M5" s="129"/>
    </row>
    <row r="6" spans="1:15" x14ac:dyDescent="0.25">
      <c r="A6" s="49"/>
      <c r="B6" s="50"/>
      <c r="C6" s="50"/>
      <c r="D6" s="50"/>
      <c r="E6" s="50"/>
      <c r="F6" s="50"/>
      <c r="G6" s="50"/>
      <c r="H6" s="50"/>
      <c r="I6" s="50"/>
      <c r="J6" s="50"/>
      <c r="K6" s="50"/>
      <c r="L6" s="50"/>
      <c r="M6" s="50"/>
    </row>
    <row r="7" spans="1:15" ht="31.2" x14ac:dyDescent="0.25">
      <c r="A7" s="176" t="s">
        <v>1</v>
      </c>
      <c r="B7" s="177"/>
      <c r="C7" s="177"/>
      <c r="D7" s="66" t="s">
        <v>2</v>
      </c>
      <c r="E7" s="66"/>
      <c r="F7" s="66"/>
      <c r="G7" s="66"/>
      <c r="H7" s="66"/>
      <c r="I7" s="66"/>
      <c r="J7" s="66"/>
      <c r="K7" s="67"/>
      <c r="L7" s="67"/>
      <c r="M7" s="67"/>
    </row>
    <row r="8" spans="1:15" x14ac:dyDescent="0.25">
      <c r="A8" s="176"/>
      <c r="B8" s="177"/>
      <c r="C8" s="177"/>
      <c r="D8" s="66"/>
      <c r="E8" s="66"/>
      <c r="F8" s="66"/>
      <c r="G8" s="66"/>
      <c r="H8" s="66"/>
      <c r="I8" s="66"/>
      <c r="J8" s="66"/>
      <c r="K8" s="67"/>
      <c r="L8" s="67"/>
      <c r="M8" s="67"/>
    </row>
    <row r="9" spans="1:15" ht="82.2" x14ac:dyDescent="0.25">
      <c r="A9" s="176"/>
      <c r="B9" s="177"/>
      <c r="C9" s="177"/>
      <c r="D9" s="51" t="s">
        <v>3</v>
      </c>
      <c r="E9" s="51" t="s">
        <v>279</v>
      </c>
      <c r="F9" s="51" t="s">
        <v>4</v>
      </c>
      <c r="G9" s="51" t="s">
        <v>280</v>
      </c>
      <c r="H9" s="51" t="s">
        <v>277</v>
      </c>
      <c r="I9" s="51" t="s">
        <v>278</v>
      </c>
      <c r="J9" s="52" t="s">
        <v>283</v>
      </c>
      <c r="K9" s="53" t="s">
        <v>281</v>
      </c>
      <c r="L9" s="53" t="s">
        <v>286</v>
      </c>
      <c r="M9" s="51" t="s">
        <v>285</v>
      </c>
    </row>
    <row r="10" spans="1:15" x14ac:dyDescent="0.25">
      <c r="A10" s="173" t="s">
        <v>232</v>
      </c>
      <c r="B10" s="174"/>
      <c r="C10" s="175"/>
      <c r="D10" s="90">
        <v>1.3259E-2</v>
      </c>
      <c r="E10" s="91">
        <v>2.6558999999999999E-2</v>
      </c>
      <c r="F10" s="91">
        <v>2.6558999999999999E-2</v>
      </c>
      <c r="G10" s="91">
        <v>3.32E-3</v>
      </c>
      <c r="H10" s="91">
        <v>2.6558999999999999E-2</v>
      </c>
      <c r="I10" s="91">
        <v>3.32E-3</v>
      </c>
      <c r="J10" s="91">
        <v>3.32E-3</v>
      </c>
      <c r="K10" s="92">
        <v>1.3259999999999999E-2</v>
      </c>
      <c r="L10" s="90">
        <v>1.3259E-2</v>
      </c>
      <c r="M10" s="93">
        <v>2.6558999999999999E-2</v>
      </c>
      <c r="O10" s="45">
        <f>+G10/D10</f>
        <v>0.25039595746285542</v>
      </c>
    </row>
    <row r="11" spans="1:15" x14ac:dyDescent="0.25">
      <c r="A11" s="187" t="s">
        <v>7</v>
      </c>
      <c r="B11" s="188"/>
      <c r="C11" s="189"/>
      <c r="D11" s="54"/>
      <c r="E11" s="55"/>
      <c r="F11" s="55"/>
      <c r="G11" s="55"/>
      <c r="H11" s="55"/>
      <c r="I11" s="55"/>
      <c r="J11" s="55"/>
      <c r="K11" s="56">
        <v>1</v>
      </c>
      <c r="L11" s="56">
        <v>1</v>
      </c>
      <c r="M11" s="78"/>
    </row>
    <row r="12" spans="1:15" s="46" customFormat="1" x14ac:dyDescent="0.25">
      <c r="A12" s="178"/>
      <c r="B12" s="179"/>
      <c r="C12" s="180"/>
      <c r="D12" s="57"/>
      <c r="E12" s="58"/>
      <c r="F12" s="58"/>
      <c r="G12" s="58"/>
      <c r="H12" s="58"/>
      <c r="I12" s="58"/>
      <c r="J12" s="58"/>
      <c r="K12" s="59"/>
      <c r="L12" s="59"/>
      <c r="M12" s="79"/>
    </row>
    <row r="13" spans="1:15" x14ac:dyDescent="0.25">
      <c r="A13" s="60"/>
      <c r="B13" s="190" t="s">
        <v>8</v>
      </c>
      <c r="C13" s="191"/>
      <c r="D13" s="61">
        <v>0</v>
      </c>
      <c r="E13" s="62">
        <v>0</v>
      </c>
      <c r="F13" s="62">
        <v>0</v>
      </c>
      <c r="G13" s="62">
        <v>0</v>
      </c>
      <c r="H13" s="62"/>
      <c r="I13" s="62">
        <v>0</v>
      </c>
      <c r="J13" s="62">
        <v>0</v>
      </c>
      <c r="K13" s="63"/>
      <c r="L13" s="63"/>
      <c r="M13" s="80"/>
    </row>
    <row r="14" spans="1:15" x14ac:dyDescent="0.25">
      <c r="A14" s="60"/>
      <c r="B14" s="192" t="s">
        <v>9</v>
      </c>
      <c r="C14" s="193"/>
      <c r="D14" s="54">
        <v>0.5</v>
      </c>
      <c r="E14" s="62">
        <v>0</v>
      </c>
      <c r="F14" s="62">
        <v>0</v>
      </c>
      <c r="G14" s="62">
        <v>0</v>
      </c>
      <c r="H14" s="62"/>
      <c r="I14" s="62">
        <v>0</v>
      </c>
      <c r="J14" s="62">
        <v>0</v>
      </c>
      <c r="K14" s="63"/>
      <c r="L14" s="63"/>
      <c r="M14" s="80"/>
    </row>
    <row r="15" spans="1:15" x14ac:dyDescent="0.25">
      <c r="A15" s="60"/>
      <c r="B15" s="192" t="s">
        <v>10</v>
      </c>
      <c r="C15" s="193"/>
      <c r="D15" s="54">
        <v>0.4</v>
      </c>
      <c r="E15" s="62">
        <v>0</v>
      </c>
      <c r="F15" s="62">
        <v>0</v>
      </c>
      <c r="G15" s="62">
        <v>0</v>
      </c>
      <c r="H15" s="62"/>
      <c r="I15" s="62">
        <v>0</v>
      </c>
      <c r="J15" s="62">
        <v>0</v>
      </c>
      <c r="K15" s="63"/>
      <c r="L15" s="63"/>
      <c r="M15" s="80"/>
    </row>
    <row r="16" spans="1:15" ht="40.200000000000003" customHeight="1" x14ac:dyDescent="0.25">
      <c r="A16" s="60" t="s">
        <v>11</v>
      </c>
      <c r="B16" s="171" t="s">
        <v>282</v>
      </c>
      <c r="C16" s="172"/>
      <c r="D16" s="54"/>
      <c r="E16" s="55"/>
      <c r="F16" s="55"/>
      <c r="G16" s="55"/>
      <c r="H16" s="55"/>
      <c r="I16" s="55"/>
      <c r="J16" s="55"/>
      <c r="K16" s="56"/>
      <c r="L16" s="56"/>
      <c r="M16" s="78"/>
    </row>
    <row r="17" spans="1:13" x14ac:dyDescent="0.25">
      <c r="A17" s="60" t="s">
        <v>12</v>
      </c>
      <c r="B17" s="171"/>
      <c r="C17" s="172"/>
      <c r="D17" s="54"/>
      <c r="E17" s="55"/>
      <c r="F17" s="55"/>
      <c r="G17" s="55"/>
      <c r="H17" s="55"/>
      <c r="I17" s="55"/>
      <c r="J17" s="55"/>
      <c r="K17" s="56"/>
      <c r="L17" s="56"/>
      <c r="M17" s="78"/>
    </row>
    <row r="18" spans="1:13" x14ac:dyDescent="0.25">
      <c r="A18" s="178" t="s">
        <v>250</v>
      </c>
      <c r="B18" s="179"/>
      <c r="C18" s="180"/>
      <c r="D18" s="64">
        <v>15000</v>
      </c>
      <c r="E18" s="55"/>
      <c r="F18" s="55"/>
      <c r="G18" s="65">
        <v>15000</v>
      </c>
      <c r="H18" s="65"/>
      <c r="I18" s="55"/>
      <c r="J18" s="55"/>
      <c r="K18" s="56"/>
      <c r="L18" s="56"/>
      <c r="M18" s="78"/>
    </row>
    <row r="19" spans="1:13" x14ac:dyDescent="0.25">
      <c r="A19" s="181" t="s">
        <v>307</v>
      </c>
      <c r="B19" s="182"/>
      <c r="C19" s="183"/>
      <c r="D19" s="54">
        <v>0.1</v>
      </c>
      <c r="E19" s="55">
        <v>0.1</v>
      </c>
      <c r="F19" s="55">
        <v>0.1</v>
      </c>
      <c r="G19" s="55">
        <v>0.1</v>
      </c>
      <c r="H19" s="55"/>
      <c r="I19" s="55"/>
      <c r="J19" s="55"/>
      <c r="K19" s="56"/>
      <c r="L19" s="56">
        <v>0.1</v>
      </c>
      <c r="M19" s="78"/>
    </row>
    <row r="20" spans="1:13" ht="12.6" thickBot="1" x14ac:dyDescent="0.3">
      <c r="A20" s="184" t="s">
        <v>308</v>
      </c>
      <c r="B20" s="185"/>
      <c r="C20" s="186"/>
      <c r="D20" s="75">
        <v>3366.71</v>
      </c>
      <c r="E20" s="76">
        <v>16027.64</v>
      </c>
      <c r="F20" s="76">
        <v>40389.06</v>
      </c>
      <c r="G20" s="77">
        <v>0</v>
      </c>
      <c r="H20" s="76">
        <v>40389.06</v>
      </c>
      <c r="I20" s="76">
        <v>40389.06</v>
      </c>
      <c r="J20" s="76">
        <v>40389.06</v>
      </c>
      <c r="K20" s="76">
        <v>13463.4</v>
      </c>
      <c r="L20" s="76">
        <v>13463.4</v>
      </c>
      <c r="M20" s="81">
        <v>0</v>
      </c>
    </row>
    <row r="21" spans="1:13" x14ac:dyDescent="0.25">
      <c r="A21" s="3"/>
      <c r="B21" s="4"/>
      <c r="D21" s="47"/>
      <c r="E21" s="47"/>
      <c r="F21" s="47"/>
      <c r="G21" s="48"/>
      <c r="H21" s="48"/>
      <c r="I21" s="47"/>
      <c r="J21" s="48"/>
      <c r="K21" s="48"/>
      <c r="L21" s="48"/>
      <c r="M21" s="48"/>
    </row>
    <row r="24" spans="1:13" x14ac:dyDescent="0.25">
      <c r="K24" s="88"/>
      <c r="M24" s="89"/>
    </row>
    <row r="26" spans="1:13" x14ac:dyDescent="0.25">
      <c r="K26" s="88"/>
    </row>
  </sheetData>
  <mergeCells count="16">
    <mergeCell ref="A18:C18"/>
    <mergeCell ref="A19:C19"/>
    <mergeCell ref="A20:C20"/>
    <mergeCell ref="A11:C11"/>
    <mergeCell ref="A12:C12"/>
    <mergeCell ref="B13:C13"/>
    <mergeCell ref="B14:C14"/>
    <mergeCell ref="B15:C15"/>
    <mergeCell ref="B16:C16"/>
    <mergeCell ref="A1:M1"/>
    <mergeCell ref="A2:M2"/>
    <mergeCell ref="A3:M3"/>
    <mergeCell ref="A5:M5"/>
    <mergeCell ref="B17:C17"/>
    <mergeCell ref="A10:C10"/>
    <mergeCell ref="A7:C9"/>
  </mergeCells>
  <pageMargins left="0.7" right="0.7" top="0.75" bottom="0.75" header="0.3" footer="0.3"/>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Water</vt:lpstr>
      <vt:lpstr>Other</vt:lpstr>
      <vt:lpstr>PR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Motseane Lencoe</dc:creator>
  <cp:lastModifiedBy>Motseane Lencoe</cp:lastModifiedBy>
  <cp:lastPrinted>2024-05-17T08:35:43Z</cp:lastPrinted>
  <dcterms:created xsi:type="dcterms:W3CDTF">2014-06-02T06:50:25Z</dcterms:created>
  <dcterms:modified xsi:type="dcterms:W3CDTF">2025-06-11T11:22:44Z</dcterms:modified>
</cp:coreProperties>
</file>